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9416" windowHeight="11016" activeTab="5"/>
  </bookViews>
  <sheets>
    <sheet name="Curriculum" sheetId="1" r:id="rId1"/>
    <sheet name="Dept" sheetId="2" r:id="rId2"/>
    <sheet name="Office" sheetId="3" r:id="rId3"/>
    <sheet name="Library" sheetId="4" r:id="rId4"/>
    <sheet name="Infrastructure" sheetId="5" r:id="rId5"/>
    <sheet name="Sport and Support" sheetId="6" r:id="rId6"/>
    <sheet name="Overall Remark" sheetId="7" r:id="rId7"/>
  </sheets>
  <externalReferences>
    <externalReference r:id="rId8"/>
    <externalReference r:id="rId9"/>
  </externalReferences>
  <calcPr calcId="124519"/>
</workbook>
</file>

<file path=xl/calcChain.xml><?xml version="1.0" encoding="utf-8"?>
<calcChain xmlns="http://schemas.openxmlformats.org/spreadsheetml/2006/main">
  <c r="C29" i="4"/>
  <c r="D29"/>
  <c r="E29"/>
  <c r="F29"/>
  <c r="C29" i="3"/>
  <c r="D29"/>
  <c r="E29"/>
  <c r="F29"/>
  <c r="C29" i="2"/>
  <c r="D29"/>
  <c r="E29"/>
  <c r="F29"/>
  <c r="C29" i="1"/>
  <c r="D29"/>
  <c r="E29"/>
  <c r="F29"/>
  <c r="B29"/>
  <c r="B29" i="2"/>
  <c r="B29" i="3"/>
  <c r="B29" i="4"/>
  <c r="C29" i="5"/>
  <c r="D29"/>
  <c r="E29"/>
  <c r="F29"/>
  <c r="B29"/>
  <c r="C29" i="6"/>
  <c r="D29"/>
  <c r="E29"/>
  <c r="F29"/>
  <c r="B29"/>
  <c r="C27"/>
  <c r="D27"/>
  <c r="D28" s="1"/>
  <c r="E27"/>
  <c r="E28" s="1"/>
  <c r="F27"/>
  <c r="F28" s="1"/>
  <c r="C28"/>
  <c r="B27"/>
  <c r="B28" s="1"/>
  <c r="C27" i="5"/>
  <c r="C28" s="1"/>
  <c r="D27"/>
  <c r="E27"/>
  <c r="E28" s="1"/>
  <c r="F27"/>
  <c r="D28"/>
  <c r="F28"/>
  <c r="B27"/>
  <c r="B28" s="1"/>
  <c r="C27" i="4"/>
  <c r="D27"/>
  <c r="D28" s="1"/>
  <c r="E27"/>
  <c r="F27"/>
  <c r="F28" s="1"/>
  <c r="C28"/>
  <c r="E28"/>
  <c r="B27"/>
  <c r="B28" s="1"/>
  <c r="C27" i="3"/>
  <c r="D27"/>
  <c r="D28" s="1"/>
  <c r="E27"/>
  <c r="E28" s="1"/>
  <c r="F27"/>
  <c r="F28" s="1"/>
  <c r="C28"/>
  <c r="B27"/>
  <c r="B28" s="1"/>
  <c r="C27" i="2"/>
  <c r="D27"/>
  <c r="D28" s="1"/>
  <c r="E27"/>
  <c r="E28" s="1"/>
  <c r="F27"/>
  <c r="F28" s="1"/>
  <c r="C28"/>
  <c r="B27"/>
  <c r="B28" s="1"/>
  <c r="C27" i="1"/>
  <c r="D27"/>
  <c r="E27"/>
  <c r="F27"/>
  <c r="C28"/>
  <c r="D28"/>
  <c r="E28"/>
  <c r="F28"/>
  <c r="B27"/>
  <c r="B28" s="1"/>
  <c r="H24" i="5"/>
  <c r="H20"/>
  <c r="H16"/>
  <c r="H12"/>
  <c r="H12" i="1"/>
  <c r="H14"/>
  <c r="H16"/>
  <c r="H18"/>
  <c r="H20"/>
  <c r="H22"/>
  <c r="H24"/>
  <c r="H26"/>
  <c r="G11"/>
  <c r="H11" s="1"/>
  <c r="G12"/>
  <c r="G13"/>
  <c r="H13" s="1"/>
  <c r="G14"/>
  <c r="G15"/>
  <c r="H15" s="1"/>
  <c r="G16"/>
  <c r="G17"/>
  <c r="H17" s="1"/>
  <c r="G18"/>
  <c r="G19"/>
  <c r="H19" s="1"/>
  <c r="G20"/>
  <c r="G21"/>
  <c r="H21" s="1"/>
  <c r="G22"/>
  <c r="G23"/>
  <c r="H23" s="1"/>
  <c r="G24"/>
  <c r="G25"/>
  <c r="H25" s="1"/>
  <c r="G26"/>
  <c r="G10"/>
  <c r="H10" s="1"/>
  <c r="H27" s="1"/>
  <c r="H28" s="1"/>
  <c r="G11" i="2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3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4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5"/>
  <c r="H11" s="1"/>
  <c r="G12"/>
  <c r="G13"/>
  <c r="H13" s="1"/>
  <c r="G14"/>
  <c r="H14" s="1"/>
  <c r="G15"/>
  <c r="H15" s="1"/>
  <c r="G16"/>
  <c r="G17"/>
  <c r="H17" s="1"/>
  <c r="G18"/>
  <c r="H18" s="1"/>
  <c r="G19"/>
  <c r="H19" s="1"/>
  <c r="G20"/>
  <c r="G21"/>
  <c r="H21" s="1"/>
  <c r="G22"/>
  <c r="H22" s="1"/>
  <c r="G23"/>
  <c r="H23" s="1"/>
  <c r="G24"/>
  <c r="G25"/>
  <c r="H25" s="1"/>
  <c r="G26"/>
  <c r="H26" s="1"/>
  <c r="G10"/>
  <c r="H10" s="1"/>
  <c r="G11" i="6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27" i="4" l="1"/>
  <c r="H28" s="1"/>
  <c r="H27" i="5"/>
  <c r="H28" s="1"/>
  <c r="H27" i="6"/>
  <c r="H28" s="1"/>
  <c r="H27" i="3"/>
  <c r="H28" s="1"/>
  <c r="H27" i="2"/>
  <c r="H28" s="1"/>
</calcChain>
</file>

<file path=xl/sharedStrings.xml><?xml version="1.0" encoding="utf-8"?>
<sst xmlns="http://schemas.openxmlformats.org/spreadsheetml/2006/main" count="127" uniqueCount="53">
  <si>
    <t>Student No.</t>
  </si>
  <si>
    <t>Point 1</t>
  </si>
  <si>
    <t>Point 2</t>
  </si>
  <si>
    <t>Point 3</t>
  </si>
  <si>
    <t>Point 4</t>
  </si>
  <si>
    <t>Point 5</t>
  </si>
  <si>
    <t>Total</t>
  </si>
  <si>
    <t>Student no</t>
  </si>
  <si>
    <t>Marks</t>
  </si>
  <si>
    <t>Percentage</t>
  </si>
  <si>
    <t>Stud.  No.</t>
  </si>
  <si>
    <t>point2</t>
  </si>
  <si>
    <t>The content of course</t>
  </si>
  <si>
    <t>The level of understanding</t>
  </si>
  <si>
    <t>Rating in terms of getting Job</t>
  </si>
  <si>
    <t>Rating in terms of usefulness to pursue future Research</t>
  </si>
  <si>
    <t>Openion about facilities provided by college to run this course</t>
  </si>
  <si>
    <t>Avg</t>
  </si>
  <si>
    <t>Stud. No.</t>
  </si>
  <si>
    <t>Availability of enough staff</t>
  </si>
  <si>
    <t>Availability of enough space in class and laboratory</t>
  </si>
  <si>
    <t>Availability of necessary tools and equipments</t>
  </si>
  <si>
    <t>Regularity of faculty to conduct classes and practicals</t>
  </si>
  <si>
    <t>Co-operation of non-teaching staff or Lab. Staff.</t>
  </si>
  <si>
    <t>Timely availability of principal and their strictness</t>
  </si>
  <si>
    <t>Preference to students and problem solving by principal</t>
  </si>
  <si>
    <t>Timely availability of office staff and their regularity</t>
  </si>
  <si>
    <t>Regularity in display notices, circulars regarding scholarship, exam. etc.</t>
  </si>
  <si>
    <t>Behaviour and co-operation by office staff</t>
  </si>
  <si>
    <t>Availability of reading material</t>
  </si>
  <si>
    <t>Availability of new publications and periodicals</t>
  </si>
  <si>
    <t>Service by Library</t>
  </si>
  <si>
    <t>Cleaness and overall library management</t>
  </si>
  <si>
    <t>Behaviour and co-operation by library staff</t>
  </si>
  <si>
    <t>ICT facilities</t>
  </si>
  <si>
    <t>Drinking water facilities</t>
  </si>
  <si>
    <t>Cleaness of classroom, Lab and Campus</t>
  </si>
  <si>
    <t>Canteen and Hostel facility</t>
  </si>
  <si>
    <t>Ladies room and Toilet facility</t>
  </si>
  <si>
    <t>Avalibility ofsufficient Sport material and cleaness</t>
  </si>
  <si>
    <t xml:space="preserve">Proper guidance, motivation by Sports faculty </t>
  </si>
  <si>
    <t>Admission notice of NSS/NCC</t>
  </si>
  <si>
    <t>Announcement of sports/cultural activities</t>
  </si>
  <si>
    <t>Selection procedure for NSS/NCC/Sports/cultural activities</t>
  </si>
  <si>
    <t>Curriculum</t>
  </si>
  <si>
    <t>Dept</t>
  </si>
  <si>
    <t>Office</t>
  </si>
  <si>
    <t>Library</t>
  </si>
  <si>
    <t>Sport &amp; Support</t>
  </si>
  <si>
    <t>Category</t>
  </si>
  <si>
    <t>2015-16</t>
  </si>
  <si>
    <t>Students Feedback on Different Aspects of College (Science Faculty)</t>
  </si>
  <si>
    <t>Infrastructure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</si>
</sst>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Percentage positive feedback on different aspects (2015-16)</a:t>
            </a: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'Sport and Support'!$L$10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'Sport and Support'!$K$11:$K$16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'Sport and Support'!$L$11:$L$16</c:f>
              <c:numCache>
                <c:formatCode>General</c:formatCode>
                <c:ptCount val="6"/>
                <c:pt idx="0">
                  <c:v>82</c:v>
                </c:pt>
                <c:pt idx="1">
                  <c:v>87</c:v>
                </c:pt>
                <c:pt idx="2">
                  <c:v>75</c:v>
                </c:pt>
                <c:pt idx="3">
                  <c:v>82</c:v>
                </c:pt>
                <c:pt idx="4">
                  <c:v>74</c:v>
                </c:pt>
                <c:pt idx="5">
                  <c:v>78</c:v>
                </c:pt>
              </c:numCache>
            </c:numRef>
          </c:val>
        </c:ser>
        <c:axId val="46835584"/>
        <c:axId val="46837120"/>
      </c:barChart>
      <c:catAx>
        <c:axId val="46835584"/>
        <c:scaling>
          <c:orientation val="minMax"/>
        </c:scaling>
        <c:axPos val="b"/>
        <c:tickLblPos val="nextTo"/>
        <c:crossAx val="46837120"/>
        <c:crosses val="autoZero"/>
        <c:auto val="1"/>
        <c:lblAlgn val="ctr"/>
        <c:lblOffset val="100"/>
      </c:catAx>
      <c:valAx>
        <c:axId val="46837120"/>
        <c:scaling>
          <c:orientation val="minMax"/>
        </c:scaling>
        <c:axPos val="l"/>
        <c:majorGridlines/>
        <c:numFmt formatCode="General" sourceLinked="1"/>
        <c:tickLblPos val="nextTo"/>
        <c:crossAx val="46835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Comparision of Percentage positive feedback on different aspects </a:t>
            </a: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1"/>
          <c:order val="1"/>
          <c:tx>
            <c:v>2015-16</c:v>
          </c:tx>
          <c:cat>
            <c:strRef>
              <c:f>'Sport and Support'!$K$11:$K$16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'Sport and Support'!$L$11:$L$16</c:f>
              <c:numCache>
                <c:formatCode>General</c:formatCode>
                <c:ptCount val="6"/>
                <c:pt idx="0">
                  <c:v>82</c:v>
                </c:pt>
                <c:pt idx="1">
                  <c:v>87</c:v>
                </c:pt>
                <c:pt idx="2">
                  <c:v>75</c:v>
                </c:pt>
                <c:pt idx="3">
                  <c:v>82</c:v>
                </c:pt>
                <c:pt idx="4">
                  <c:v>74</c:v>
                </c:pt>
                <c:pt idx="5">
                  <c:v>78</c:v>
                </c:pt>
              </c:numCache>
            </c:numRef>
          </c:val>
        </c:ser>
        <c:ser>
          <c:idx val="2"/>
          <c:order val="2"/>
          <c:tx>
            <c:v>2016-17</c:v>
          </c:tx>
          <c:cat>
            <c:strRef>
              <c:f>'[1]Sport and Support'!$J$14:$J$19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'[1]Sport and Support'!$K$14:$K$19</c:f>
              <c:numCache>
                <c:formatCode>General</c:formatCode>
                <c:ptCount val="6"/>
                <c:pt idx="0">
                  <c:v>91</c:v>
                </c:pt>
                <c:pt idx="1">
                  <c:v>92</c:v>
                </c:pt>
                <c:pt idx="2">
                  <c:v>90</c:v>
                </c:pt>
                <c:pt idx="3">
                  <c:v>92</c:v>
                </c:pt>
                <c:pt idx="4">
                  <c:v>80</c:v>
                </c:pt>
                <c:pt idx="5">
                  <c:v>89</c:v>
                </c:pt>
              </c:numCache>
            </c:numRef>
          </c:val>
        </c:ser>
        <c:ser>
          <c:idx val="0"/>
          <c:order val="0"/>
          <c:tx>
            <c:v>2017-18</c:v>
          </c:tx>
          <c:cat>
            <c:strRef>
              <c:f>'[2]Sport and Support'!$J$53:$J$58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'[2]Sport and Support'!$K$53:$K$58</c:f>
              <c:numCache>
                <c:formatCode>General</c:formatCode>
                <c:ptCount val="6"/>
                <c:pt idx="0">
                  <c:v>89</c:v>
                </c:pt>
                <c:pt idx="1">
                  <c:v>90</c:v>
                </c:pt>
                <c:pt idx="2">
                  <c:v>89</c:v>
                </c:pt>
                <c:pt idx="3">
                  <c:v>92</c:v>
                </c:pt>
                <c:pt idx="4">
                  <c:v>84</c:v>
                </c:pt>
                <c:pt idx="5">
                  <c:v>88</c:v>
                </c:pt>
              </c:numCache>
            </c:numRef>
          </c:val>
        </c:ser>
        <c:axId val="48387584"/>
        <c:axId val="48389120"/>
      </c:barChart>
      <c:catAx>
        <c:axId val="48387584"/>
        <c:scaling>
          <c:orientation val="minMax"/>
        </c:scaling>
        <c:axPos val="b"/>
        <c:tickLblPos val="nextTo"/>
        <c:crossAx val="48389120"/>
        <c:crosses val="autoZero"/>
        <c:auto val="1"/>
        <c:lblAlgn val="ctr"/>
        <c:lblOffset val="100"/>
      </c:catAx>
      <c:valAx>
        <c:axId val="48389120"/>
        <c:scaling>
          <c:orientation val="minMax"/>
        </c:scaling>
        <c:axPos val="l"/>
        <c:majorGridlines/>
        <c:numFmt formatCode="General" sourceLinked="1"/>
        <c:tickLblPos val="nextTo"/>
        <c:crossAx val="48387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29</xdr:row>
      <xdr:rowOff>137160</xdr:rowOff>
    </xdr:from>
    <xdr:to>
      <xdr:col>8</xdr:col>
      <xdr:colOff>7620</xdr:colOff>
      <xdr:row>48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11</xdr:col>
      <xdr:colOff>22860</xdr:colOff>
      <xdr:row>27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dback%2016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edback%2017_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iculum"/>
      <sheetName val="Dept"/>
      <sheetName val="Office"/>
      <sheetName val="Library"/>
      <sheetName val="Infrastrcture"/>
      <sheetName val="Sport and Support"/>
      <sheetName val="Overall Remark"/>
    </sheetNames>
    <sheetDataSet>
      <sheetData sheetId="0"/>
      <sheetData sheetId="1"/>
      <sheetData sheetId="2"/>
      <sheetData sheetId="3"/>
      <sheetData sheetId="4"/>
      <sheetData sheetId="5">
        <row r="13">
          <cell r="K13" t="str">
            <v>Percentage</v>
          </cell>
        </row>
        <row r="14">
          <cell r="J14" t="str">
            <v>Curriculum</v>
          </cell>
          <cell r="K14">
            <v>91</v>
          </cell>
        </row>
        <row r="15">
          <cell r="J15" t="str">
            <v>Dept</v>
          </cell>
          <cell r="K15">
            <v>92</v>
          </cell>
        </row>
        <row r="16">
          <cell r="J16" t="str">
            <v>Office</v>
          </cell>
          <cell r="K16">
            <v>90</v>
          </cell>
        </row>
        <row r="17">
          <cell r="J17" t="str">
            <v>Library</v>
          </cell>
          <cell r="K17">
            <v>92</v>
          </cell>
        </row>
        <row r="18">
          <cell r="J18" t="str">
            <v>Infrastructure</v>
          </cell>
          <cell r="K18">
            <v>80</v>
          </cell>
        </row>
        <row r="19">
          <cell r="J19" t="str">
            <v>Sport &amp; Support</v>
          </cell>
          <cell r="K19">
            <v>89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iculum"/>
      <sheetName val="Dept"/>
      <sheetName val="Office"/>
      <sheetName val="Library"/>
      <sheetName val="Infrastrcture"/>
      <sheetName val="Sport and Support"/>
      <sheetName val="Overall Remark"/>
    </sheetNames>
    <sheetDataSet>
      <sheetData sheetId="0"/>
      <sheetData sheetId="1"/>
      <sheetData sheetId="2"/>
      <sheetData sheetId="3"/>
      <sheetData sheetId="4"/>
      <sheetData sheetId="5">
        <row r="52">
          <cell r="K52" t="str">
            <v>Percentage</v>
          </cell>
        </row>
        <row r="53">
          <cell r="J53" t="str">
            <v>Curriculum</v>
          </cell>
          <cell r="K53">
            <v>89</v>
          </cell>
        </row>
        <row r="54">
          <cell r="J54" t="str">
            <v>Dept</v>
          </cell>
          <cell r="K54">
            <v>90</v>
          </cell>
        </row>
        <row r="55">
          <cell r="J55" t="str">
            <v>Office</v>
          </cell>
          <cell r="K55">
            <v>89</v>
          </cell>
        </row>
        <row r="56">
          <cell r="J56" t="str">
            <v>Library</v>
          </cell>
          <cell r="K56">
            <v>92</v>
          </cell>
        </row>
        <row r="57">
          <cell r="J57" t="str">
            <v>Infrastructure</v>
          </cell>
          <cell r="K57">
            <v>84</v>
          </cell>
        </row>
        <row r="58">
          <cell r="J58" t="str">
            <v>Sport &amp; Support</v>
          </cell>
          <cell r="K58">
            <v>88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9"/>
  <sheetViews>
    <sheetView workbookViewId="0">
      <selection activeCell="B29" sqref="B29:F29"/>
    </sheetView>
  </sheetViews>
  <sheetFormatPr defaultRowHeight="14.4"/>
  <cols>
    <col min="1" max="1" width="9.44140625" customWidth="1"/>
    <col min="8" max="8" width="11.33203125" customWidth="1"/>
  </cols>
  <sheetData>
    <row r="3" spans="1:8">
      <c r="B3" t="s">
        <v>1</v>
      </c>
      <c r="C3" t="s">
        <v>12</v>
      </c>
    </row>
    <row r="4" spans="1:8">
      <c r="B4" t="s">
        <v>11</v>
      </c>
      <c r="C4" t="s">
        <v>13</v>
      </c>
    </row>
    <row r="5" spans="1:8">
      <c r="B5" t="s">
        <v>3</v>
      </c>
      <c r="C5" t="s">
        <v>14</v>
      </c>
    </row>
    <row r="6" spans="1:8">
      <c r="B6" t="s">
        <v>4</v>
      </c>
      <c r="C6" t="s">
        <v>15</v>
      </c>
    </row>
    <row r="7" spans="1:8">
      <c r="B7" t="s">
        <v>5</v>
      </c>
      <c r="C7" t="s">
        <v>16</v>
      </c>
    </row>
    <row r="9" spans="1:8">
      <c r="A9" s="2" t="s">
        <v>10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4</v>
      </c>
      <c r="D10" s="2">
        <v>4</v>
      </c>
      <c r="E10" s="2">
        <v>5</v>
      </c>
      <c r="F10" s="2">
        <v>5</v>
      </c>
      <c r="G10" s="2">
        <f>SUM(B10:F10)</f>
        <v>22</v>
      </c>
      <c r="H10" s="2">
        <f>G10/25*100</f>
        <v>88</v>
      </c>
    </row>
    <row r="11" spans="1:8">
      <c r="A11" s="2">
        <v>2</v>
      </c>
      <c r="B11" s="2">
        <v>4</v>
      </c>
      <c r="C11" s="2">
        <v>4</v>
      </c>
      <c r="D11" s="2">
        <v>5</v>
      </c>
      <c r="E11" s="2">
        <v>5</v>
      </c>
      <c r="F11" s="2">
        <v>4</v>
      </c>
      <c r="G11" s="2">
        <f t="shared" ref="G11:G26" si="0">SUM(B11:F11)</f>
        <v>22</v>
      </c>
      <c r="H11" s="2">
        <f t="shared" ref="H11:H26" si="1">G11/25*100</f>
        <v>88</v>
      </c>
    </row>
    <row r="12" spans="1:8">
      <c r="A12" s="2">
        <v>3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  <c r="G12" s="2">
        <f t="shared" si="0"/>
        <v>25</v>
      </c>
      <c r="H12" s="2">
        <f t="shared" si="1"/>
        <v>100</v>
      </c>
    </row>
    <row r="13" spans="1:8">
      <c r="A13" s="2">
        <v>4</v>
      </c>
      <c r="B13" s="2">
        <v>3</v>
      </c>
      <c r="C13" s="2">
        <v>4</v>
      </c>
      <c r="D13" s="2">
        <v>5</v>
      </c>
      <c r="E13" s="2">
        <v>4</v>
      </c>
      <c r="F13" s="2">
        <v>4</v>
      </c>
      <c r="G13" s="2">
        <f t="shared" si="0"/>
        <v>20</v>
      </c>
      <c r="H13" s="2">
        <f t="shared" si="1"/>
        <v>80</v>
      </c>
    </row>
    <row r="14" spans="1:8">
      <c r="A14" s="2">
        <v>5</v>
      </c>
      <c r="B14" s="2">
        <v>4</v>
      </c>
      <c r="C14" s="2">
        <v>4</v>
      </c>
      <c r="D14" s="2">
        <v>5</v>
      </c>
      <c r="E14" s="2">
        <v>4</v>
      </c>
      <c r="F14" s="2">
        <v>4</v>
      </c>
      <c r="G14" s="2">
        <f t="shared" si="0"/>
        <v>21</v>
      </c>
      <c r="H14" s="2">
        <f t="shared" si="1"/>
        <v>84</v>
      </c>
    </row>
    <row r="15" spans="1:8">
      <c r="A15" s="2">
        <v>6</v>
      </c>
      <c r="B15" s="2">
        <v>4</v>
      </c>
      <c r="C15" s="2">
        <v>4</v>
      </c>
      <c r="D15" s="2">
        <v>3</v>
      </c>
      <c r="E15" s="2">
        <v>3</v>
      </c>
      <c r="F15" s="2">
        <v>3</v>
      </c>
      <c r="G15" s="2">
        <f t="shared" si="0"/>
        <v>17</v>
      </c>
      <c r="H15" s="2">
        <f t="shared" si="1"/>
        <v>68</v>
      </c>
    </row>
    <row r="16" spans="1:8">
      <c r="A16" s="2">
        <v>7</v>
      </c>
      <c r="B16" s="2">
        <v>4</v>
      </c>
      <c r="C16" s="2">
        <v>4</v>
      </c>
      <c r="D16" s="2">
        <v>3</v>
      </c>
      <c r="E16" s="2">
        <v>3</v>
      </c>
      <c r="F16" s="2">
        <v>3</v>
      </c>
      <c r="G16" s="2">
        <f t="shared" si="0"/>
        <v>17</v>
      </c>
      <c r="H16" s="2">
        <f t="shared" si="1"/>
        <v>68</v>
      </c>
    </row>
    <row r="17" spans="1:8">
      <c r="A17" s="2">
        <v>8</v>
      </c>
      <c r="B17" s="2">
        <v>5</v>
      </c>
      <c r="C17" s="2">
        <v>3</v>
      </c>
      <c r="D17" s="2">
        <v>3</v>
      </c>
      <c r="E17" s="2">
        <v>5</v>
      </c>
      <c r="F17" s="2">
        <v>4</v>
      </c>
      <c r="G17" s="2">
        <f t="shared" si="0"/>
        <v>20</v>
      </c>
      <c r="H17" s="2">
        <f t="shared" si="1"/>
        <v>80</v>
      </c>
    </row>
    <row r="18" spans="1:8">
      <c r="A18" s="2">
        <v>9</v>
      </c>
      <c r="B18" s="2">
        <v>4</v>
      </c>
      <c r="C18" s="2">
        <v>5</v>
      </c>
      <c r="D18" s="2">
        <v>4</v>
      </c>
      <c r="E18" s="2">
        <v>3</v>
      </c>
      <c r="F18" s="2">
        <v>3</v>
      </c>
      <c r="G18" s="2">
        <f t="shared" si="0"/>
        <v>19</v>
      </c>
      <c r="H18" s="2">
        <f t="shared" si="1"/>
        <v>76</v>
      </c>
    </row>
    <row r="19" spans="1:8">
      <c r="A19" s="2">
        <v>10</v>
      </c>
      <c r="B19" s="2">
        <v>4</v>
      </c>
      <c r="C19" s="2">
        <v>4</v>
      </c>
      <c r="D19" s="2">
        <v>5</v>
      </c>
      <c r="E19" s="2">
        <v>4</v>
      </c>
      <c r="F19" s="2">
        <v>4</v>
      </c>
      <c r="G19" s="2">
        <f t="shared" si="0"/>
        <v>21</v>
      </c>
      <c r="H19" s="2">
        <f t="shared" si="1"/>
        <v>84</v>
      </c>
    </row>
    <row r="20" spans="1:8">
      <c r="A20" s="2">
        <v>11</v>
      </c>
      <c r="B20" s="2">
        <v>4</v>
      </c>
      <c r="C20" s="2">
        <v>5</v>
      </c>
      <c r="D20" s="2">
        <v>4</v>
      </c>
      <c r="E20" s="2">
        <v>3</v>
      </c>
      <c r="F20" s="2">
        <v>3</v>
      </c>
      <c r="G20" s="2">
        <f t="shared" si="0"/>
        <v>19</v>
      </c>
      <c r="H20" s="2">
        <f t="shared" si="1"/>
        <v>76</v>
      </c>
    </row>
    <row r="21" spans="1:8">
      <c r="A21" s="2">
        <v>12</v>
      </c>
      <c r="B21" s="2">
        <v>4</v>
      </c>
      <c r="C21" s="2">
        <v>5</v>
      </c>
      <c r="D21" s="2">
        <v>4</v>
      </c>
      <c r="E21" s="2">
        <v>3</v>
      </c>
      <c r="F21" s="2">
        <v>3</v>
      </c>
      <c r="G21" s="2">
        <f t="shared" si="0"/>
        <v>19</v>
      </c>
      <c r="H21" s="2">
        <f t="shared" si="1"/>
        <v>76</v>
      </c>
    </row>
    <row r="22" spans="1:8">
      <c r="A22" s="2">
        <v>13</v>
      </c>
      <c r="B22" s="2">
        <v>4</v>
      </c>
      <c r="C22" s="2">
        <v>5</v>
      </c>
      <c r="D22" s="2">
        <v>4</v>
      </c>
      <c r="E22" s="2">
        <v>3</v>
      </c>
      <c r="F22" s="2">
        <v>3</v>
      </c>
      <c r="G22" s="2">
        <f t="shared" si="0"/>
        <v>19</v>
      </c>
      <c r="H22" s="2">
        <f t="shared" si="1"/>
        <v>76</v>
      </c>
    </row>
    <row r="23" spans="1:8">
      <c r="A23" s="2">
        <v>14</v>
      </c>
      <c r="B23" s="2">
        <v>4</v>
      </c>
      <c r="C23" s="2">
        <v>5</v>
      </c>
      <c r="D23" s="2">
        <v>5</v>
      </c>
      <c r="E23" s="2">
        <v>5</v>
      </c>
      <c r="F23" s="2">
        <v>4</v>
      </c>
      <c r="G23" s="2">
        <f t="shared" si="0"/>
        <v>23</v>
      </c>
      <c r="H23" s="2">
        <f t="shared" si="1"/>
        <v>92</v>
      </c>
    </row>
    <row r="24" spans="1:8">
      <c r="A24" s="2">
        <v>15</v>
      </c>
      <c r="B24" s="2">
        <v>4</v>
      </c>
      <c r="C24" s="2">
        <v>5</v>
      </c>
      <c r="D24" s="2">
        <v>4</v>
      </c>
      <c r="E24" s="2">
        <v>5</v>
      </c>
      <c r="F24" s="2">
        <v>4</v>
      </c>
      <c r="G24" s="2">
        <f t="shared" si="0"/>
        <v>22</v>
      </c>
      <c r="H24" s="2">
        <f t="shared" si="1"/>
        <v>88</v>
      </c>
    </row>
    <row r="25" spans="1:8">
      <c r="A25" s="2">
        <v>16</v>
      </c>
      <c r="B25" s="2">
        <v>4</v>
      </c>
      <c r="C25" s="2">
        <v>4</v>
      </c>
      <c r="D25" s="2">
        <v>5</v>
      </c>
      <c r="E25" s="2">
        <v>4</v>
      </c>
      <c r="F25" s="2">
        <v>4</v>
      </c>
      <c r="G25" s="2">
        <f t="shared" si="0"/>
        <v>21</v>
      </c>
      <c r="H25" s="2">
        <f t="shared" si="1"/>
        <v>84</v>
      </c>
    </row>
    <row r="26" spans="1:8">
      <c r="A26" s="2">
        <v>17</v>
      </c>
      <c r="B26" s="2">
        <v>4</v>
      </c>
      <c r="C26" s="2">
        <v>4</v>
      </c>
      <c r="D26" s="2">
        <v>5</v>
      </c>
      <c r="E26" s="2">
        <v>4</v>
      </c>
      <c r="F26" s="2">
        <v>4</v>
      </c>
      <c r="G26" s="2">
        <f t="shared" si="0"/>
        <v>21</v>
      </c>
      <c r="H26" s="2">
        <f t="shared" si="1"/>
        <v>84</v>
      </c>
    </row>
    <row r="27" spans="1:8">
      <c r="A27" s="3"/>
      <c r="B27" s="3">
        <f>SUM(B10:B26)</f>
        <v>69</v>
      </c>
      <c r="C27" s="3">
        <f t="shared" ref="C27:F27" si="2">SUM(C10:C26)</f>
        <v>74</v>
      </c>
      <c r="D27" s="3">
        <f t="shared" si="2"/>
        <v>73</v>
      </c>
      <c r="E27" s="3">
        <f t="shared" si="2"/>
        <v>68</v>
      </c>
      <c r="F27" s="3">
        <f t="shared" si="2"/>
        <v>64</v>
      </c>
      <c r="G27" s="3"/>
      <c r="H27" s="3">
        <f t="shared" ref="H27" si="3">SUM(H10:H26)</f>
        <v>1392</v>
      </c>
    </row>
    <row r="28" spans="1:8">
      <c r="A28" s="3" t="s">
        <v>17</v>
      </c>
      <c r="B28" s="3">
        <f>B27/17</f>
        <v>4.0588235294117645</v>
      </c>
      <c r="C28" s="3">
        <f t="shared" ref="C28:F28" si="4">C27/17</f>
        <v>4.3529411764705879</v>
      </c>
      <c r="D28" s="3">
        <f t="shared" si="4"/>
        <v>4.2941176470588234</v>
      </c>
      <c r="E28" s="3">
        <f t="shared" si="4"/>
        <v>4</v>
      </c>
      <c r="F28" s="3">
        <f t="shared" si="4"/>
        <v>3.7647058823529411</v>
      </c>
      <c r="G28" s="3"/>
      <c r="H28" s="5">
        <f t="shared" ref="H28" si="5">H27/17</f>
        <v>81.882352941176464</v>
      </c>
    </row>
    <row r="29" spans="1:8">
      <c r="B29" s="3">
        <f>B27/($A26*5)*100</f>
        <v>81.17647058823529</v>
      </c>
      <c r="C29" s="3">
        <f t="shared" ref="C29:F29" si="6">C27/($A26*5)*100</f>
        <v>87.058823529411768</v>
      </c>
      <c r="D29" s="3">
        <f t="shared" si="6"/>
        <v>85.882352941176464</v>
      </c>
      <c r="E29" s="3">
        <f t="shared" si="6"/>
        <v>80</v>
      </c>
      <c r="F29" s="3">
        <f t="shared" si="6"/>
        <v>75.294117647058826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9"/>
  <sheetViews>
    <sheetView topLeftCell="A13" workbookViewId="0">
      <selection activeCell="B29" sqref="B29:F29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19</v>
      </c>
    </row>
    <row r="4" spans="1:8">
      <c r="B4" t="s">
        <v>11</v>
      </c>
      <c r="C4" t="s">
        <v>20</v>
      </c>
    </row>
    <row r="5" spans="1:8">
      <c r="B5" t="s">
        <v>3</v>
      </c>
      <c r="C5" t="s">
        <v>21</v>
      </c>
    </row>
    <row r="6" spans="1:8">
      <c r="B6" t="s">
        <v>4</v>
      </c>
      <c r="C6" t="s">
        <v>22</v>
      </c>
    </row>
    <row r="7" spans="1:8">
      <c r="B7" t="s">
        <v>5</v>
      </c>
      <c r="C7" t="s">
        <v>23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4</v>
      </c>
      <c r="D10" s="2">
        <v>5</v>
      </c>
      <c r="E10" s="2">
        <v>4</v>
      </c>
      <c r="F10" s="2">
        <v>5</v>
      </c>
      <c r="G10" s="2">
        <f>SUM(B10:F10)</f>
        <v>23</v>
      </c>
      <c r="H10" s="2">
        <f>G10/25*100</f>
        <v>92</v>
      </c>
    </row>
    <row r="11" spans="1:8">
      <c r="A11" s="2">
        <v>2</v>
      </c>
      <c r="B11" s="2">
        <v>4</v>
      </c>
      <c r="C11" s="2">
        <v>3</v>
      </c>
      <c r="D11" s="2">
        <v>4</v>
      </c>
      <c r="E11" s="2">
        <v>5</v>
      </c>
      <c r="F11" s="2">
        <v>5</v>
      </c>
      <c r="G11" s="2">
        <f t="shared" ref="G11:G26" si="0">SUM(B11:F11)</f>
        <v>21</v>
      </c>
      <c r="H11" s="2">
        <f t="shared" ref="H11:H26" si="1">G11/25*100</f>
        <v>84</v>
      </c>
    </row>
    <row r="12" spans="1:8">
      <c r="A12" s="2">
        <v>3</v>
      </c>
      <c r="B12" s="2">
        <v>4</v>
      </c>
      <c r="C12" s="2">
        <v>2</v>
      </c>
      <c r="D12" s="2">
        <v>4</v>
      </c>
      <c r="E12" s="2">
        <v>5</v>
      </c>
      <c r="F12" s="2">
        <v>5</v>
      </c>
      <c r="G12" s="2">
        <f t="shared" si="0"/>
        <v>20</v>
      </c>
      <c r="H12" s="2">
        <f t="shared" si="1"/>
        <v>80</v>
      </c>
    </row>
    <row r="13" spans="1:8">
      <c r="A13" s="2">
        <v>4</v>
      </c>
      <c r="B13" s="2">
        <v>4</v>
      </c>
      <c r="C13" s="2">
        <v>4</v>
      </c>
      <c r="D13" s="2">
        <v>4</v>
      </c>
      <c r="E13" s="2">
        <v>5</v>
      </c>
      <c r="F13" s="2">
        <v>5</v>
      </c>
      <c r="G13" s="2">
        <f t="shared" si="0"/>
        <v>22</v>
      </c>
      <c r="H13" s="2">
        <f t="shared" si="1"/>
        <v>88</v>
      </c>
    </row>
    <row r="14" spans="1:8">
      <c r="A14" s="2">
        <v>5</v>
      </c>
      <c r="B14" s="2">
        <v>4</v>
      </c>
      <c r="C14" s="2">
        <v>5</v>
      </c>
      <c r="D14" s="2">
        <v>4</v>
      </c>
      <c r="E14" s="2">
        <v>4</v>
      </c>
      <c r="F14" s="2">
        <v>5</v>
      </c>
      <c r="G14" s="2">
        <f t="shared" si="0"/>
        <v>22</v>
      </c>
      <c r="H14" s="2">
        <f t="shared" si="1"/>
        <v>88</v>
      </c>
    </row>
    <row r="15" spans="1:8">
      <c r="A15" s="2">
        <v>6</v>
      </c>
      <c r="B15" s="2">
        <v>4</v>
      </c>
      <c r="C15" s="2">
        <v>4</v>
      </c>
      <c r="D15" s="2">
        <v>4</v>
      </c>
      <c r="E15" s="2">
        <v>4</v>
      </c>
      <c r="F15" s="2">
        <v>4</v>
      </c>
      <c r="G15" s="2">
        <f t="shared" si="0"/>
        <v>20</v>
      </c>
      <c r="H15" s="2">
        <f t="shared" si="1"/>
        <v>80</v>
      </c>
    </row>
    <row r="16" spans="1:8">
      <c r="A16" s="2">
        <v>7</v>
      </c>
      <c r="B16" s="2">
        <v>4</v>
      </c>
      <c r="C16" s="2">
        <v>4</v>
      </c>
      <c r="D16" s="2">
        <v>4</v>
      </c>
      <c r="E16" s="2">
        <v>4</v>
      </c>
      <c r="F16" s="2">
        <v>4</v>
      </c>
      <c r="G16" s="2">
        <f t="shared" si="0"/>
        <v>20</v>
      </c>
      <c r="H16" s="2">
        <f t="shared" si="1"/>
        <v>80</v>
      </c>
    </row>
    <row r="17" spans="1:8">
      <c r="A17" s="2">
        <v>8</v>
      </c>
      <c r="B17" s="2">
        <v>5</v>
      </c>
      <c r="C17" s="2">
        <v>4</v>
      </c>
      <c r="D17" s="2">
        <v>5</v>
      </c>
      <c r="E17" s="2">
        <v>4</v>
      </c>
      <c r="F17" s="2">
        <v>5</v>
      </c>
      <c r="G17" s="2">
        <f t="shared" si="0"/>
        <v>23</v>
      </c>
      <c r="H17" s="2">
        <f t="shared" si="1"/>
        <v>92</v>
      </c>
    </row>
    <row r="18" spans="1:8">
      <c r="A18" s="2">
        <v>9</v>
      </c>
      <c r="B18" s="2">
        <v>4</v>
      </c>
      <c r="C18" s="2">
        <v>5</v>
      </c>
      <c r="D18" s="2">
        <v>5</v>
      </c>
      <c r="E18" s="2">
        <v>4</v>
      </c>
      <c r="F18" s="2">
        <v>4</v>
      </c>
      <c r="G18" s="2">
        <f t="shared" si="0"/>
        <v>22</v>
      </c>
      <c r="H18" s="2">
        <f t="shared" si="1"/>
        <v>88</v>
      </c>
    </row>
    <row r="19" spans="1:8">
      <c r="A19" s="2">
        <v>10</v>
      </c>
      <c r="B19" s="2">
        <v>4</v>
      </c>
      <c r="C19" s="2">
        <v>5</v>
      </c>
      <c r="D19" s="2">
        <v>4</v>
      </c>
      <c r="E19" s="2">
        <v>4</v>
      </c>
      <c r="F19" s="2">
        <v>5</v>
      </c>
      <c r="G19" s="2">
        <f t="shared" si="0"/>
        <v>22</v>
      </c>
      <c r="H19" s="2">
        <f t="shared" si="1"/>
        <v>88</v>
      </c>
    </row>
    <row r="20" spans="1:8">
      <c r="A20" s="2">
        <v>11</v>
      </c>
      <c r="B20" s="2">
        <v>4</v>
      </c>
      <c r="C20" s="2">
        <v>5</v>
      </c>
      <c r="D20" s="2">
        <v>4</v>
      </c>
      <c r="E20" s="2">
        <v>3</v>
      </c>
      <c r="F20" s="2">
        <v>4</v>
      </c>
      <c r="G20" s="2">
        <f t="shared" si="0"/>
        <v>20</v>
      </c>
      <c r="H20" s="2">
        <f t="shared" si="1"/>
        <v>80</v>
      </c>
    </row>
    <row r="21" spans="1:8">
      <c r="A21" s="2">
        <v>12</v>
      </c>
      <c r="B21" s="2">
        <v>4</v>
      </c>
      <c r="C21" s="2">
        <v>5</v>
      </c>
      <c r="D21" s="2">
        <v>4</v>
      </c>
      <c r="E21" s="2">
        <v>3</v>
      </c>
      <c r="F21" s="2">
        <v>4</v>
      </c>
      <c r="G21" s="2">
        <f t="shared" si="0"/>
        <v>20</v>
      </c>
      <c r="H21" s="2">
        <f t="shared" si="1"/>
        <v>80</v>
      </c>
    </row>
    <row r="22" spans="1:8">
      <c r="A22" s="2">
        <v>13</v>
      </c>
      <c r="B22" s="2">
        <v>4</v>
      </c>
      <c r="C22" s="2">
        <v>5</v>
      </c>
      <c r="D22" s="2">
        <v>4</v>
      </c>
      <c r="E22" s="2">
        <v>3</v>
      </c>
      <c r="F22" s="2">
        <v>4</v>
      </c>
      <c r="G22" s="2">
        <f t="shared" si="0"/>
        <v>20</v>
      </c>
      <c r="H22" s="2">
        <f t="shared" si="1"/>
        <v>80</v>
      </c>
    </row>
    <row r="23" spans="1:8">
      <c r="A23" s="2">
        <v>14</v>
      </c>
      <c r="B23" s="2">
        <v>5</v>
      </c>
      <c r="C23" s="2">
        <v>5</v>
      </c>
      <c r="D23" s="2">
        <v>5</v>
      </c>
      <c r="E23" s="2">
        <v>5</v>
      </c>
      <c r="F23" s="2">
        <v>5</v>
      </c>
      <c r="G23" s="2">
        <f t="shared" si="0"/>
        <v>25</v>
      </c>
      <c r="H23" s="2">
        <f t="shared" si="1"/>
        <v>100</v>
      </c>
    </row>
    <row r="24" spans="1:8">
      <c r="A24" s="2">
        <v>15</v>
      </c>
      <c r="B24" s="2">
        <v>5</v>
      </c>
      <c r="C24" s="2">
        <v>5</v>
      </c>
      <c r="D24" s="2">
        <v>5</v>
      </c>
      <c r="E24" s="2">
        <v>5</v>
      </c>
      <c r="F24" s="2">
        <v>5</v>
      </c>
      <c r="G24" s="2">
        <f t="shared" si="0"/>
        <v>25</v>
      </c>
      <c r="H24" s="2">
        <f t="shared" si="1"/>
        <v>100</v>
      </c>
    </row>
    <row r="25" spans="1:8">
      <c r="A25" s="2">
        <v>16</v>
      </c>
      <c r="B25" s="2">
        <v>4</v>
      </c>
      <c r="C25" s="2">
        <v>5</v>
      </c>
      <c r="D25" s="2">
        <v>5</v>
      </c>
      <c r="E25" s="2">
        <v>4</v>
      </c>
      <c r="F25" s="2">
        <v>5</v>
      </c>
      <c r="G25" s="2">
        <f t="shared" si="0"/>
        <v>23</v>
      </c>
      <c r="H25" s="2">
        <f t="shared" si="1"/>
        <v>92</v>
      </c>
    </row>
    <row r="26" spans="1:8">
      <c r="A26" s="2">
        <v>17</v>
      </c>
      <c r="B26" s="2">
        <v>4</v>
      </c>
      <c r="C26" s="2">
        <v>5</v>
      </c>
      <c r="D26" s="2">
        <v>4</v>
      </c>
      <c r="E26" s="2">
        <v>5</v>
      </c>
      <c r="F26" s="2">
        <v>4</v>
      </c>
      <c r="G26" s="2">
        <f t="shared" si="0"/>
        <v>22</v>
      </c>
      <c r="H26" s="2">
        <f t="shared" si="1"/>
        <v>88</v>
      </c>
    </row>
    <row r="27" spans="1:8">
      <c r="A27" s="2"/>
      <c r="B27" s="2">
        <f>SUM(B10:B26)</f>
        <v>72</v>
      </c>
      <c r="C27" s="2">
        <f t="shared" ref="C27:H27" si="2">SUM(C10:C26)</f>
        <v>75</v>
      </c>
      <c r="D27" s="2">
        <f t="shared" si="2"/>
        <v>74</v>
      </c>
      <c r="E27" s="2">
        <f t="shared" si="2"/>
        <v>71</v>
      </c>
      <c r="F27" s="2">
        <f t="shared" si="2"/>
        <v>78</v>
      </c>
      <c r="G27" s="2"/>
      <c r="H27" s="2">
        <f t="shared" si="2"/>
        <v>1480</v>
      </c>
    </row>
    <row r="28" spans="1:8">
      <c r="A28" s="2" t="s">
        <v>17</v>
      </c>
      <c r="B28" s="2">
        <f>B27/17</f>
        <v>4.2352941176470589</v>
      </c>
      <c r="C28" s="2">
        <f t="shared" ref="C28:H28" si="3">C27/17</f>
        <v>4.4117647058823533</v>
      </c>
      <c r="D28" s="2">
        <f t="shared" si="3"/>
        <v>4.3529411764705879</v>
      </c>
      <c r="E28" s="2">
        <f t="shared" si="3"/>
        <v>4.1764705882352944</v>
      </c>
      <c r="F28" s="2">
        <f t="shared" si="3"/>
        <v>4.5882352941176467</v>
      </c>
      <c r="G28" s="2"/>
      <c r="H28" s="6">
        <f t="shared" si="3"/>
        <v>87.058823529411768</v>
      </c>
    </row>
    <row r="29" spans="1:8">
      <c r="B29" s="3">
        <f>B27/($A26*5)*100</f>
        <v>84.705882352941174</v>
      </c>
      <c r="C29" s="3">
        <f t="shared" ref="C29:F29" si="4">C27/($A26*5)*100</f>
        <v>88.235294117647058</v>
      </c>
      <c r="D29" s="3">
        <f t="shared" si="4"/>
        <v>87.058823529411768</v>
      </c>
      <c r="E29" s="3">
        <f t="shared" si="4"/>
        <v>83.529411764705884</v>
      </c>
      <c r="F29" s="3">
        <f t="shared" si="4"/>
        <v>91.764705882352942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29"/>
  <sheetViews>
    <sheetView workbookViewId="0">
      <selection activeCell="C6" sqref="C6"/>
    </sheetView>
  </sheetViews>
  <sheetFormatPr defaultRowHeight="14.4"/>
  <cols>
    <col min="1" max="1" width="9.6640625" customWidth="1"/>
    <col min="8" max="8" width="12" customWidth="1"/>
  </cols>
  <sheetData>
    <row r="3" spans="1:8">
      <c r="B3" t="s">
        <v>1</v>
      </c>
      <c r="C3" t="s">
        <v>24</v>
      </c>
    </row>
    <row r="4" spans="1:8">
      <c r="B4" t="s">
        <v>11</v>
      </c>
      <c r="C4" t="s">
        <v>25</v>
      </c>
    </row>
    <row r="5" spans="1:8">
      <c r="B5" t="s">
        <v>3</v>
      </c>
      <c r="C5" t="s">
        <v>26</v>
      </c>
    </row>
    <row r="6" spans="1:8">
      <c r="B6" t="s">
        <v>4</v>
      </c>
      <c r="C6" t="s">
        <v>27</v>
      </c>
    </row>
    <row r="7" spans="1:8">
      <c r="B7" t="s">
        <v>5</v>
      </c>
      <c r="C7" t="s">
        <v>28</v>
      </c>
    </row>
    <row r="9" spans="1:8">
      <c r="A9" s="2" t="s">
        <v>18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4</v>
      </c>
      <c r="D10" s="2">
        <v>4</v>
      </c>
      <c r="E10" s="2">
        <v>5</v>
      </c>
      <c r="F10" s="2">
        <v>5</v>
      </c>
      <c r="G10" s="2">
        <f>SUM(B10:F10)</f>
        <v>22</v>
      </c>
      <c r="H10" s="2">
        <f>G10/25*100</f>
        <v>88</v>
      </c>
    </row>
    <row r="11" spans="1:8">
      <c r="A11" s="2">
        <v>2</v>
      </c>
      <c r="B11" s="2">
        <v>4</v>
      </c>
      <c r="C11" s="2">
        <v>4</v>
      </c>
      <c r="D11" s="2">
        <v>5</v>
      </c>
      <c r="E11" s="2">
        <v>4</v>
      </c>
      <c r="F11" s="2">
        <v>4</v>
      </c>
      <c r="G11" s="2">
        <f t="shared" ref="G11:G26" si="0">SUM(B11:F11)</f>
        <v>21</v>
      </c>
      <c r="H11" s="2">
        <f t="shared" ref="H11:H26" si="1">G11/25*100</f>
        <v>84</v>
      </c>
    </row>
    <row r="12" spans="1:8">
      <c r="A12" s="2">
        <v>3</v>
      </c>
      <c r="B12" s="2">
        <v>4</v>
      </c>
      <c r="C12" s="2">
        <v>4</v>
      </c>
      <c r="D12" s="2">
        <v>5</v>
      </c>
      <c r="E12" s="2">
        <v>5</v>
      </c>
      <c r="F12" s="2">
        <v>5</v>
      </c>
      <c r="G12" s="2">
        <f t="shared" si="0"/>
        <v>23</v>
      </c>
      <c r="H12" s="2">
        <f t="shared" si="1"/>
        <v>92</v>
      </c>
    </row>
    <row r="13" spans="1:8">
      <c r="A13" s="2">
        <v>4</v>
      </c>
      <c r="B13" s="2">
        <v>4</v>
      </c>
      <c r="C13" s="2">
        <v>3</v>
      </c>
      <c r="D13" s="2">
        <v>4</v>
      </c>
      <c r="E13" s="2">
        <v>5</v>
      </c>
      <c r="F13" s="2">
        <v>3</v>
      </c>
      <c r="G13" s="2">
        <f t="shared" si="0"/>
        <v>19</v>
      </c>
      <c r="H13" s="2">
        <f t="shared" si="1"/>
        <v>76</v>
      </c>
    </row>
    <row r="14" spans="1:8">
      <c r="A14" s="2">
        <v>5</v>
      </c>
      <c r="B14" s="2">
        <v>5</v>
      </c>
      <c r="C14" s="2">
        <v>4</v>
      </c>
      <c r="D14" s="2">
        <v>4</v>
      </c>
      <c r="E14" s="2">
        <v>5</v>
      </c>
      <c r="F14" s="2">
        <v>4</v>
      </c>
      <c r="G14" s="2">
        <f t="shared" si="0"/>
        <v>22</v>
      </c>
      <c r="H14" s="2">
        <f t="shared" si="1"/>
        <v>88</v>
      </c>
    </row>
    <row r="15" spans="1:8">
      <c r="A15" s="2">
        <v>6</v>
      </c>
      <c r="B15" s="2">
        <v>3</v>
      </c>
      <c r="C15" s="2">
        <v>2</v>
      </c>
      <c r="D15" s="2">
        <v>1</v>
      </c>
      <c r="E15" s="2">
        <v>3</v>
      </c>
      <c r="F15" s="2">
        <v>2</v>
      </c>
      <c r="G15" s="2">
        <f t="shared" si="0"/>
        <v>11</v>
      </c>
      <c r="H15" s="2">
        <f t="shared" si="1"/>
        <v>44</v>
      </c>
    </row>
    <row r="16" spans="1:8">
      <c r="A16" s="2">
        <v>7</v>
      </c>
      <c r="B16" s="2">
        <v>3</v>
      </c>
      <c r="C16" s="2">
        <v>2</v>
      </c>
      <c r="D16" s="2">
        <v>1</v>
      </c>
      <c r="E16" s="2">
        <v>3</v>
      </c>
      <c r="F16" s="2">
        <v>2</v>
      </c>
      <c r="G16" s="2">
        <f t="shared" si="0"/>
        <v>11</v>
      </c>
      <c r="H16" s="2">
        <f t="shared" si="1"/>
        <v>44</v>
      </c>
    </row>
    <row r="17" spans="1:8">
      <c r="A17" s="2">
        <v>8</v>
      </c>
      <c r="B17" s="2">
        <v>4</v>
      </c>
      <c r="C17" s="2">
        <v>3</v>
      </c>
      <c r="D17" s="2">
        <v>4</v>
      </c>
      <c r="E17" s="2">
        <v>4</v>
      </c>
      <c r="F17" s="2">
        <v>2</v>
      </c>
      <c r="G17" s="2">
        <f t="shared" si="0"/>
        <v>17</v>
      </c>
      <c r="H17" s="2">
        <f t="shared" si="1"/>
        <v>68</v>
      </c>
    </row>
    <row r="18" spans="1:8">
      <c r="A18" s="2">
        <v>9</v>
      </c>
      <c r="B18" s="2">
        <v>3</v>
      </c>
      <c r="C18" s="2">
        <v>2</v>
      </c>
      <c r="D18" s="2">
        <v>2</v>
      </c>
      <c r="E18" s="2">
        <v>3</v>
      </c>
      <c r="F18" s="2">
        <v>2</v>
      </c>
      <c r="G18" s="2">
        <f t="shared" si="0"/>
        <v>12</v>
      </c>
      <c r="H18" s="2">
        <f t="shared" si="1"/>
        <v>48</v>
      </c>
    </row>
    <row r="19" spans="1:8">
      <c r="A19" s="2">
        <v>10</v>
      </c>
      <c r="B19" s="2">
        <v>5</v>
      </c>
      <c r="C19" s="2">
        <v>4</v>
      </c>
      <c r="D19" s="2">
        <v>4</v>
      </c>
      <c r="E19" s="2">
        <v>5</v>
      </c>
      <c r="F19" s="2">
        <v>4</v>
      </c>
      <c r="G19" s="2">
        <f t="shared" si="0"/>
        <v>22</v>
      </c>
      <c r="H19" s="2">
        <f t="shared" si="1"/>
        <v>88</v>
      </c>
    </row>
    <row r="20" spans="1:8">
      <c r="A20" s="2">
        <v>11</v>
      </c>
      <c r="B20" s="2">
        <v>4</v>
      </c>
      <c r="C20" s="2">
        <v>5</v>
      </c>
      <c r="D20" s="2">
        <v>4</v>
      </c>
      <c r="E20" s="2">
        <v>4</v>
      </c>
      <c r="F20" s="2">
        <v>3</v>
      </c>
      <c r="G20" s="2">
        <f t="shared" si="0"/>
        <v>20</v>
      </c>
      <c r="H20" s="2">
        <f t="shared" si="1"/>
        <v>80</v>
      </c>
    </row>
    <row r="21" spans="1:8">
      <c r="A21" s="2">
        <v>12</v>
      </c>
      <c r="B21" s="2">
        <v>4</v>
      </c>
      <c r="C21" s="2">
        <v>5</v>
      </c>
      <c r="D21" s="2">
        <v>4</v>
      </c>
      <c r="E21" s="2">
        <v>4</v>
      </c>
      <c r="F21" s="2">
        <v>3</v>
      </c>
      <c r="G21" s="2">
        <f t="shared" si="0"/>
        <v>20</v>
      </c>
      <c r="H21" s="2">
        <f t="shared" si="1"/>
        <v>80</v>
      </c>
    </row>
    <row r="22" spans="1:8">
      <c r="A22" s="2">
        <v>13</v>
      </c>
      <c r="B22" s="2">
        <v>4</v>
      </c>
      <c r="C22" s="2">
        <v>5</v>
      </c>
      <c r="D22" s="2">
        <v>4</v>
      </c>
      <c r="E22" s="2">
        <v>4</v>
      </c>
      <c r="F22" s="2">
        <v>3</v>
      </c>
      <c r="G22" s="2">
        <f t="shared" si="0"/>
        <v>20</v>
      </c>
      <c r="H22" s="2">
        <f t="shared" si="1"/>
        <v>80</v>
      </c>
    </row>
    <row r="23" spans="1:8">
      <c r="A23" s="2">
        <v>14</v>
      </c>
      <c r="B23" s="2">
        <v>4</v>
      </c>
      <c r="C23" s="2">
        <v>3</v>
      </c>
      <c r="D23" s="2">
        <v>4</v>
      </c>
      <c r="E23" s="2">
        <v>5</v>
      </c>
      <c r="F23" s="2">
        <v>4</v>
      </c>
      <c r="G23" s="2">
        <f t="shared" si="0"/>
        <v>20</v>
      </c>
      <c r="H23" s="2">
        <f t="shared" si="1"/>
        <v>80</v>
      </c>
    </row>
    <row r="24" spans="1:8">
      <c r="A24" s="2">
        <v>15</v>
      </c>
      <c r="B24" s="2">
        <v>3</v>
      </c>
      <c r="C24" s="2">
        <v>3</v>
      </c>
      <c r="D24" s="2">
        <v>3</v>
      </c>
      <c r="E24" s="2">
        <v>3</v>
      </c>
      <c r="F24" s="2">
        <v>3</v>
      </c>
      <c r="G24" s="2">
        <f t="shared" si="0"/>
        <v>15</v>
      </c>
      <c r="H24" s="2">
        <f t="shared" si="1"/>
        <v>60</v>
      </c>
    </row>
    <row r="25" spans="1:8">
      <c r="A25" s="2">
        <v>16</v>
      </c>
      <c r="B25" s="2">
        <v>5</v>
      </c>
      <c r="C25" s="2">
        <v>4</v>
      </c>
      <c r="D25" s="2">
        <v>4</v>
      </c>
      <c r="E25" s="2">
        <v>5</v>
      </c>
      <c r="F25" s="2">
        <v>4</v>
      </c>
      <c r="G25" s="2">
        <f t="shared" si="0"/>
        <v>22</v>
      </c>
      <c r="H25" s="2">
        <f t="shared" si="1"/>
        <v>88</v>
      </c>
    </row>
    <row r="26" spans="1:8">
      <c r="A26" s="2">
        <v>17</v>
      </c>
      <c r="B26" s="2">
        <v>4</v>
      </c>
      <c r="C26" s="2">
        <v>4</v>
      </c>
      <c r="D26" s="2">
        <v>3</v>
      </c>
      <c r="E26" s="2">
        <v>5</v>
      </c>
      <c r="F26" s="2">
        <v>5</v>
      </c>
      <c r="G26" s="2">
        <f t="shared" si="0"/>
        <v>21</v>
      </c>
      <c r="H26" s="2">
        <f t="shared" si="1"/>
        <v>84</v>
      </c>
    </row>
    <row r="27" spans="1:8">
      <c r="A27" s="2"/>
      <c r="B27" s="2">
        <f>SUM(B10:B26)</f>
        <v>67</v>
      </c>
      <c r="C27" s="2">
        <f t="shared" ref="C27:H27" si="2">SUM(C10:C26)</f>
        <v>61</v>
      </c>
      <c r="D27" s="2">
        <f t="shared" si="2"/>
        <v>60</v>
      </c>
      <c r="E27" s="2">
        <f t="shared" si="2"/>
        <v>72</v>
      </c>
      <c r="F27" s="2">
        <f t="shared" si="2"/>
        <v>58</v>
      </c>
      <c r="G27" s="2"/>
      <c r="H27" s="2">
        <f t="shared" si="2"/>
        <v>1272</v>
      </c>
    </row>
    <row r="28" spans="1:8">
      <c r="A28" s="2" t="s">
        <v>17</v>
      </c>
      <c r="B28" s="2">
        <f>B27/17</f>
        <v>3.9411764705882355</v>
      </c>
      <c r="C28" s="2">
        <f t="shared" ref="C28:H28" si="3">C27/17</f>
        <v>3.5882352941176472</v>
      </c>
      <c r="D28" s="2">
        <f t="shared" si="3"/>
        <v>3.5294117647058822</v>
      </c>
      <c r="E28" s="2">
        <f t="shared" si="3"/>
        <v>4.2352941176470589</v>
      </c>
      <c r="F28" s="2">
        <f t="shared" si="3"/>
        <v>3.4117647058823528</v>
      </c>
      <c r="G28" s="2"/>
      <c r="H28" s="6">
        <f t="shared" si="3"/>
        <v>74.82352941176471</v>
      </c>
    </row>
    <row r="29" spans="1:8">
      <c r="B29" s="3">
        <f>B27/($A26*5)*100</f>
        <v>78.82352941176471</v>
      </c>
      <c r="C29" s="3">
        <f t="shared" ref="C29:F29" si="4">C27/($A26*5)*100</f>
        <v>71.764705882352942</v>
      </c>
      <c r="D29" s="3">
        <f t="shared" si="4"/>
        <v>70.588235294117652</v>
      </c>
      <c r="E29" s="3">
        <f t="shared" si="4"/>
        <v>84.705882352941174</v>
      </c>
      <c r="F29" s="3">
        <f t="shared" si="4"/>
        <v>68.235294117647058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H29"/>
  <sheetViews>
    <sheetView topLeftCell="A7" workbookViewId="0">
      <selection activeCell="B29" sqref="B29:F29"/>
    </sheetView>
  </sheetViews>
  <sheetFormatPr defaultRowHeight="14.4"/>
  <cols>
    <col min="8" max="8" width="11.88671875" customWidth="1"/>
  </cols>
  <sheetData>
    <row r="3" spans="1:8">
      <c r="B3" t="s">
        <v>1</v>
      </c>
      <c r="C3" t="s">
        <v>29</v>
      </c>
    </row>
    <row r="4" spans="1:8">
      <c r="B4" t="s">
        <v>11</v>
      </c>
      <c r="C4" t="s">
        <v>30</v>
      </c>
    </row>
    <row r="5" spans="1:8">
      <c r="B5" t="s">
        <v>3</v>
      </c>
      <c r="C5" t="s">
        <v>31</v>
      </c>
    </row>
    <row r="6" spans="1:8">
      <c r="B6" t="s">
        <v>4</v>
      </c>
      <c r="C6" t="s">
        <v>32</v>
      </c>
    </row>
    <row r="7" spans="1:8">
      <c r="B7" t="s">
        <v>5</v>
      </c>
      <c r="C7" t="s">
        <v>33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3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23</v>
      </c>
      <c r="H10" s="2">
        <f>G10/25*100</f>
        <v>92</v>
      </c>
    </row>
    <row r="11" spans="1:8">
      <c r="A11" s="2">
        <v>2</v>
      </c>
      <c r="B11" s="2">
        <v>5</v>
      </c>
      <c r="C11" s="2">
        <v>4</v>
      </c>
      <c r="D11" s="2">
        <v>5</v>
      </c>
      <c r="E11" s="2">
        <v>4</v>
      </c>
      <c r="F11" s="2">
        <v>5</v>
      </c>
      <c r="G11" s="2">
        <f t="shared" ref="G11:G26" si="0">SUM(B11:F11)</f>
        <v>23</v>
      </c>
      <c r="H11" s="2">
        <f t="shared" ref="H11:H26" si="1">G11/25*100</f>
        <v>92</v>
      </c>
    </row>
    <row r="12" spans="1:8">
      <c r="A12" s="2">
        <v>3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  <c r="G12" s="2">
        <f t="shared" si="0"/>
        <v>25</v>
      </c>
      <c r="H12" s="2">
        <f t="shared" si="1"/>
        <v>100</v>
      </c>
    </row>
    <row r="13" spans="1:8">
      <c r="A13" s="2">
        <v>4</v>
      </c>
      <c r="B13" s="2">
        <v>4</v>
      </c>
      <c r="C13" s="2">
        <v>4</v>
      </c>
      <c r="D13" s="2">
        <v>4</v>
      </c>
      <c r="E13" s="2">
        <v>3</v>
      </c>
      <c r="F13" s="2">
        <v>5</v>
      </c>
      <c r="G13" s="2">
        <f t="shared" si="0"/>
        <v>20</v>
      </c>
      <c r="H13" s="2">
        <f t="shared" si="1"/>
        <v>80</v>
      </c>
    </row>
    <row r="14" spans="1:8">
      <c r="A14" s="2">
        <v>5</v>
      </c>
      <c r="B14" s="2">
        <v>5</v>
      </c>
      <c r="C14" s="2">
        <v>4</v>
      </c>
      <c r="D14" s="2">
        <v>4</v>
      </c>
      <c r="E14" s="2">
        <v>4</v>
      </c>
      <c r="F14" s="2">
        <v>5</v>
      </c>
      <c r="G14" s="2">
        <f t="shared" si="0"/>
        <v>22</v>
      </c>
      <c r="H14" s="2">
        <f t="shared" si="1"/>
        <v>88</v>
      </c>
    </row>
    <row r="15" spans="1:8">
      <c r="A15" s="2">
        <v>6</v>
      </c>
      <c r="B15" s="2">
        <v>3</v>
      </c>
      <c r="C15" s="2">
        <v>3</v>
      </c>
      <c r="D15" s="2">
        <v>4</v>
      </c>
      <c r="E15" s="2">
        <v>3</v>
      </c>
      <c r="F15" s="2">
        <v>4</v>
      </c>
      <c r="G15" s="2">
        <f t="shared" si="0"/>
        <v>17</v>
      </c>
      <c r="H15" s="2">
        <f t="shared" si="1"/>
        <v>68</v>
      </c>
    </row>
    <row r="16" spans="1:8">
      <c r="A16" s="2">
        <v>7</v>
      </c>
      <c r="B16" s="2">
        <v>4</v>
      </c>
      <c r="C16" s="2">
        <v>3</v>
      </c>
      <c r="D16" s="2">
        <v>3</v>
      </c>
      <c r="E16" s="2">
        <v>4</v>
      </c>
      <c r="F16" s="2">
        <v>4</v>
      </c>
      <c r="G16" s="2">
        <f t="shared" si="0"/>
        <v>18</v>
      </c>
      <c r="H16" s="2">
        <f t="shared" si="1"/>
        <v>72</v>
      </c>
    </row>
    <row r="17" spans="1:8">
      <c r="A17" s="2">
        <v>8</v>
      </c>
      <c r="B17" s="2">
        <v>4</v>
      </c>
      <c r="C17" s="2">
        <v>2</v>
      </c>
      <c r="D17" s="2">
        <v>4</v>
      </c>
      <c r="E17" s="2">
        <v>3</v>
      </c>
      <c r="F17" s="2">
        <v>2</v>
      </c>
      <c r="G17" s="2">
        <f t="shared" si="0"/>
        <v>15</v>
      </c>
      <c r="H17" s="2">
        <f t="shared" si="1"/>
        <v>60</v>
      </c>
    </row>
    <row r="18" spans="1:8">
      <c r="A18" s="2">
        <v>9</v>
      </c>
      <c r="B18" s="2">
        <v>3</v>
      </c>
      <c r="C18" s="2">
        <v>4</v>
      </c>
      <c r="D18" s="2">
        <v>3</v>
      </c>
      <c r="E18" s="2">
        <v>4</v>
      </c>
      <c r="F18" s="2">
        <v>4</v>
      </c>
      <c r="G18" s="2">
        <f t="shared" si="0"/>
        <v>18</v>
      </c>
      <c r="H18" s="2">
        <f t="shared" si="1"/>
        <v>72</v>
      </c>
    </row>
    <row r="19" spans="1:8">
      <c r="A19" s="2">
        <v>10</v>
      </c>
      <c r="B19" s="2">
        <v>5</v>
      </c>
      <c r="C19" s="2">
        <v>4</v>
      </c>
      <c r="D19" s="2">
        <v>4</v>
      </c>
      <c r="E19" s="2">
        <v>5</v>
      </c>
      <c r="F19" s="2">
        <v>4</v>
      </c>
      <c r="G19" s="2">
        <f t="shared" si="0"/>
        <v>22</v>
      </c>
      <c r="H19" s="2">
        <f t="shared" si="1"/>
        <v>88</v>
      </c>
    </row>
    <row r="20" spans="1:8">
      <c r="A20" s="2">
        <v>11</v>
      </c>
      <c r="B20" s="2">
        <v>4</v>
      </c>
      <c r="C20" s="2">
        <v>3</v>
      </c>
      <c r="D20" s="2">
        <v>5</v>
      </c>
      <c r="E20" s="2">
        <v>4</v>
      </c>
      <c r="F20" s="2">
        <v>3</v>
      </c>
      <c r="G20" s="2">
        <f t="shared" si="0"/>
        <v>19</v>
      </c>
      <c r="H20" s="2">
        <f t="shared" si="1"/>
        <v>76</v>
      </c>
    </row>
    <row r="21" spans="1:8">
      <c r="A21" s="2">
        <v>12</v>
      </c>
      <c r="B21" s="2">
        <v>4</v>
      </c>
      <c r="C21" s="2">
        <v>3</v>
      </c>
      <c r="D21" s="2">
        <v>5</v>
      </c>
      <c r="E21" s="2">
        <v>4</v>
      </c>
      <c r="F21" s="2">
        <v>3</v>
      </c>
      <c r="G21" s="2">
        <f t="shared" si="0"/>
        <v>19</v>
      </c>
      <c r="H21" s="2">
        <f t="shared" si="1"/>
        <v>76</v>
      </c>
    </row>
    <row r="22" spans="1:8">
      <c r="A22" s="2">
        <v>13</v>
      </c>
      <c r="B22" s="2">
        <v>4</v>
      </c>
      <c r="C22" s="2">
        <v>3</v>
      </c>
      <c r="D22" s="2">
        <v>5</v>
      </c>
      <c r="E22" s="2">
        <v>4</v>
      </c>
      <c r="F22" s="2">
        <v>3</v>
      </c>
      <c r="G22" s="2">
        <f t="shared" si="0"/>
        <v>19</v>
      </c>
      <c r="H22" s="2">
        <f t="shared" si="1"/>
        <v>76</v>
      </c>
    </row>
    <row r="23" spans="1:8">
      <c r="A23" s="2">
        <v>14</v>
      </c>
      <c r="B23" s="2">
        <v>4</v>
      </c>
      <c r="C23" s="2">
        <v>5</v>
      </c>
      <c r="D23" s="2">
        <v>3</v>
      </c>
      <c r="E23" s="2">
        <v>4</v>
      </c>
      <c r="F23" s="2">
        <v>5</v>
      </c>
      <c r="G23" s="2">
        <f t="shared" si="0"/>
        <v>21</v>
      </c>
      <c r="H23" s="2">
        <f t="shared" si="1"/>
        <v>84</v>
      </c>
    </row>
    <row r="24" spans="1:8">
      <c r="A24" s="2">
        <v>15</v>
      </c>
      <c r="B24" s="2">
        <v>5</v>
      </c>
      <c r="C24" s="2">
        <v>5</v>
      </c>
      <c r="D24" s="2">
        <v>5</v>
      </c>
      <c r="E24" s="2">
        <v>5</v>
      </c>
      <c r="F24" s="2">
        <v>5</v>
      </c>
      <c r="G24" s="2">
        <f t="shared" si="0"/>
        <v>25</v>
      </c>
      <c r="H24" s="2">
        <f t="shared" si="1"/>
        <v>100</v>
      </c>
    </row>
    <row r="25" spans="1:8">
      <c r="A25" s="2">
        <v>16</v>
      </c>
      <c r="B25" s="2">
        <v>5</v>
      </c>
      <c r="C25" s="2">
        <v>4</v>
      </c>
      <c r="D25" s="2">
        <v>4</v>
      </c>
      <c r="E25" s="2">
        <v>5</v>
      </c>
      <c r="F25" s="2">
        <v>4</v>
      </c>
      <c r="G25" s="2">
        <f t="shared" si="0"/>
        <v>22</v>
      </c>
      <c r="H25" s="2">
        <f t="shared" si="1"/>
        <v>88</v>
      </c>
    </row>
    <row r="26" spans="1:8">
      <c r="A26" s="2">
        <v>17</v>
      </c>
      <c r="B26" s="2">
        <v>4</v>
      </c>
      <c r="C26" s="2">
        <v>4</v>
      </c>
      <c r="D26" s="2">
        <v>5</v>
      </c>
      <c r="E26" s="2">
        <v>5</v>
      </c>
      <c r="F26" s="2">
        <v>4</v>
      </c>
      <c r="G26" s="2">
        <f t="shared" si="0"/>
        <v>22</v>
      </c>
      <c r="H26" s="2">
        <f t="shared" si="1"/>
        <v>88</v>
      </c>
    </row>
    <row r="27" spans="1:8">
      <c r="A27" s="2"/>
      <c r="B27" s="2">
        <f>SUM(B10:B26)</f>
        <v>71</v>
      </c>
      <c r="C27" s="2">
        <f t="shared" ref="C27:H27" si="2">SUM(C10:C26)</f>
        <v>65</v>
      </c>
      <c r="D27" s="2">
        <f t="shared" si="2"/>
        <v>73</v>
      </c>
      <c r="E27" s="2">
        <f t="shared" si="2"/>
        <v>71</v>
      </c>
      <c r="F27" s="2">
        <f t="shared" si="2"/>
        <v>70</v>
      </c>
      <c r="G27" s="2"/>
      <c r="H27" s="2">
        <f t="shared" si="2"/>
        <v>1400</v>
      </c>
    </row>
    <row r="28" spans="1:8">
      <c r="A28" s="2" t="s">
        <v>17</v>
      </c>
      <c r="B28" s="2">
        <f>B27/17</f>
        <v>4.1764705882352944</v>
      </c>
      <c r="C28" s="2">
        <f t="shared" ref="C28:H28" si="3">C27/17</f>
        <v>3.8235294117647061</v>
      </c>
      <c r="D28" s="2">
        <f t="shared" si="3"/>
        <v>4.2941176470588234</v>
      </c>
      <c r="E28" s="2">
        <f t="shared" si="3"/>
        <v>4.1764705882352944</v>
      </c>
      <c r="F28" s="2">
        <f t="shared" si="3"/>
        <v>4.117647058823529</v>
      </c>
      <c r="G28" s="2"/>
      <c r="H28" s="6">
        <f t="shared" si="3"/>
        <v>82.352941176470594</v>
      </c>
    </row>
    <row r="29" spans="1:8">
      <c r="B29" s="3">
        <f>B27/($A26*5)*100</f>
        <v>83.529411764705884</v>
      </c>
      <c r="C29" s="3">
        <f t="shared" ref="C29:F29" si="4">C27/($A26*5)*100</f>
        <v>76.470588235294116</v>
      </c>
      <c r="D29" s="3">
        <f t="shared" si="4"/>
        <v>85.882352941176464</v>
      </c>
      <c r="E29" s="3">
        <f t="shared" si="4"/>
        <v>83.529411764705884</v>
      </c>
      <c r="F29" s="3">
        <f t="shared" si="4"/>
        <v>82.35294117647058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29"/>
  <sheetViews>
    <sheetView topLeftCell="A13" workbookViewId="0">
      <selection activeCell="J29" sqref="J29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34</v>
      </c>
    </row>
    <row r="4" spans="1:8">
      <c r="B4" t="s">
        <v>11</v>
      </c>
      <c r="C4" t="s">
        <v>35</v>
      </c>
    </row>
    <row r="5" spans="1:8">
      <c r="B5" t="s">
        <v>3</v>
      </c>
      <c r="C5" t="s">
        <v>36</v>
      </c>
    </row>
    <row r="6" spans="1:8">
      <c r="B6" t="s">
        <v>4</v>
      </c>
      <c r="C6" t="s">
        <v>37</v>
      </c>
    </row>
    <row r="7" spans="1:8">
      <c r="B7" t="s">
        <v>5</v>
      </c>
      <c r="C7" t="s">
        <v>38</v>
      </c>
    </row>
    <row r="9" spans="1:8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</row>
    <row r="11" spans="1:8">
      <c r="A11" s="2">
        <v>2</v>
      </c>
      <c r="B11" s="2">
        <v>4</v>
      </c>
      <c r="C11" s="2">
        <v>5</v>
      </c>
      <c r="D11" s="2">
        <v>4</v>
      </c>
      <c r="E11" s="2">
        <v>5</v>
      </c>
      <c r="F11" s="2">
        <v>4</v>
      </c>
      <c r="G11" s="2">
        <f t="shared" ref="G11:G26" si="0">SUM(B11:F11)</f>
        <v>22</v>
      </c>
      <c r="H11" s="2">
        <f t="shared" ref="H11:H26" si="1">G11/25*100</f>
        <v>88</v>
      </c>
    </row>
    <row r="12" spans="1:8">
      <c r="A12" s="2">
        <v>3</v>
      </c>
      <c r="B12" s="2">
        <v>3</v>
      </c>
      <c r="C12" s="2">
        <v>4</v>
      </c>
      <c r="D12" s="2">
        <v>4</v>
      </c>
      <c r="E12" s="2">
        <v>5</v>
      </c>
      <c r="F12" s="2">
        <v>5</v>
      </c>
      <c r="G12" s="2">
        <f t="shared" si="0"/>
        <v>21</v>
      </c>
      <c r="H12" s="2">
        <f t="shared" si="1"/>
        <v>84</v>
      </c>
    </row>
    <row r="13" spans="1:8">
      <c r="A13" s="2">
        <v>4</v>
      </c>
      <c r="B13" s="2">
        <v>3</v>
      </c>
      <c r="C13" s="2">
        <v>2</v>
      </c>
      <c r="D13" s="2">
        <v>2</v>
      </c>
      <c r="E13" s="2">
        <v>2</v>
      </c>
      <c r="F13" s="2">
        <v>4</v>
      </c>
      <c r="G13" s="2">
        <f t="shared" si="0"/>
        <v>13</v>
      </c>
      <c r="H13" s="2">
        <f t="shared" si="1"/>
        <v>52</v>
      </c>
    </row>
    <row r="14" spans="1:8">
      <c r="A14" s="2">
        <v>5</v>
      </c>
      <c r="B14" s="2">
        <v>5</v>
      </c>
      <c r="C14" s="2">
        <v>4</v>
      </c>
      <c r="D14" s="2">
        <v>5</v>
      </c>
      <c r="E14" s="2">
        <v>4</v>
      </c>
      <c r="F14" s="2">
        <v>5</v>
      </c>
      <c r="G14" s="2">
        <f t="shared" si="0"/>
        <v>23</v>
      </c>
      <c r="H14" s="2">
        <f t="shared" si="1"/>
        <v>92</v>
      </c>
    </row>
    <row r="15" spans="1:8">
      <c r="A15" s="2">
        <v>6</v>
      </c>
      <c r="B15" s="2">
        <v>2</v>
      </c>
      <c r="C15" s="2">
        <v>2</v>
      </c>
      <c r="D15" s="2">
        <v>3</v>
      </c>
      <c r="E15" s="2">
        <v>3</v>
      </c>
      <c r="F15" s="2">
        <v>3</v>
      </c>
      <c r="G15" s="2">
        <f t="shared" si="0"/>
        <v>13</v>
      </c>
      <c r="H15" s="2">
        <f t="shared" si="1"/>
        <v>52</v>
      </c>
    </row>
    <row r="16" spans="1:8">
      <c r="A16" s="2">
        <v>7</v>
      </c>
      <c r="B16" s="2">
        <v>2</v>
      </c>
      <c r="C16" s="2">
        <v>2</v>
      </c>
      <c r="D16" s="2">
        <v>3</v>
      </c>
      <c r="E16" s="2">
        <v>3</v>
      </c>
      <c r="F16" s="2">
        <v>3</v>
      </c>
      <c r="G16" s="2">
        <f t="shared" si="0"/>
        <v>13</v>
      </c>
      <c r="H16" s="2">
        <f t="shared" si="1"/>
        <v>52</v>
      </c>
    </row>
    <row r="17" spans="1:8">
      <c r="A17" s="2">
        <v>8</v>
      </c>
      <c r="B17" s="2">
        <v>4</v>
      </c>
      <c r="C17" s="2">
        <v>4</v>
      </c>
      <c r="D17" s="2">
        <v>3</v>
      </c>
      <c r="E17" s="2">
        <v>2</v>
      </c>
      <c r="F17" s="2">
        <v>5</v>
      </c>
      <c r="G17" s="2">
        <f t="shared" si="0"/>
        <v>18</v>
      </c>
      <c r="H17" s="2">
        <f t="shared" si="1"/>
        <v>72</v>
      </c>
    </row>
    <row r="18" spans="1:8">
      <c r="A18" s="2">
        <v>9</v>
      </c>
      <c r="B18" s="2">
        <v>3</v>
      </c>
      <c r="C18" s="2">
        <v>2</v>
      </c>
      <c r="D18" s="2">
        <v>3</v>
      </c>
      <c r="E18" s="2">
        <v>2</v>
      </c>
      <c r="F18" s="2">
        <v>3</v>
      </c>
      <c r="G18" s="2">
        <f t="shared" si="0"/>
        <v>13</v>
      </c>
      <c r="H18" s="2">
        <f t="shared" si="1"/>
        <v>52</v>
      </c>
    </row>
    <row r="19" spans="1:8">
      <c r="A19" s="2">
        <v>10</v>
      </c>
      <c r="B19" s="2">
        <v>5</v>
      </c>
      <c r="C19" s="2">
        <v>4</v>
      </c>
      <c r="D19" s="2">
        <v>4</v>
      </c>
      <c r="E19" s="2">
        <v>5</v>
      </c>
      <c r="F19" s="2">
        <v>4</v>
      </c>
      <c r="G19" s="2">
        <f t="shared" si="0"/>
        <v>22</v>
      </c>
      <c r="H19" s="2">
        <f t="shared" si="1"/>
        <v>88</v>
      </c>
    </row>
    <row r="20" spans="1:8">
      <c r="A20" s="2">
        <v>11</v>
      </c>
      <c r="B20" s="2">
        <v>3</v>
      </c>
      <c r="C20" s="2">
        <v>3</v>
      </c>
      <c r="D20" s="2">
        <v>3</v>
      </c>
      <c r="E20" s="2">
        <v>2</v>
      </c>
      <c r="F20" s="2">
        <v>3</v>
      </c>
      <c r="G20" s="2">
        <f t="shared" si="0"/>
        <v>14</v>
      </c>
      <c r="H20" s="2">
        <f t="shared" si="1"/>
        <v>56.000000000000007</v>
      </c>
    </row>
    <row r="21" spans="1:8">
      <c r="A21" s="2">
        <v>12</v>
      </c>
      <c r="B21" s="2">
        <v>3</v>
      </c>
      <c r="C21" s="2">
        <v>3</v>
      </c>
      <c r="D21" s="2">
        <v>3</v>
      </c>
      <c r="E21" s="2">
        <v>2</v>
      </c>
      <c r="F21" s="2">
        <v>3</v>
      </c>
      <c r="G21" s="2">
        <f t="shared" si="0"/>
        <v>14</v>
      </c>
      <c r="H21" s="2">
        <f t="shared" si="1"/>
        <v>56.000000000000007</v>
      </c>
    </row>
    <row r="22" spans="1:8">
      <c r="A22" s="2">
        <v>13</v>
      </c>
      <c r="B22" s="2">
        <v>3</v>
      </c>
      <c r="C22" s="2">
        <v>3</v>
      </c>
      <c r="D22" s="2">
        <v>3</v>
      </c>
      <c r="E22" s="2">
        <v>2</v>
      </c>
      <c r="F22" s="2">
        <v>3</v>
      </c>
      <c r="G22" s="2">
        <f t="shared" si="0"/>
        <v>14</v>
      </c>
      <c r="H22" s="2">
        <f t="shared" si="1"/>
        <v>56.000000000000007</v>
      </c>
    </row>
    <row r="23" spans="1:8">
      <c r="A23" s="2">
        <v>14</v>
      </c>
      <c r="B23" s="2">
        <v>5</v>
      </c>
      <c r="C23" s="2">
        <v>4</v>
      </c>
      <c r="D23" s="2">
        <v>4</v>
      </c>
      <c r="E23" s="2">
        <v>5</v>
      </c>
      <c r="F23" s="2">
        <v>5</v>
      </c>
      <c r="G23" s="2">
        <f t="shared" si="0"/>
        <v>23</v>
      </c>
      <c r="H23" s="2">
        <f t="shared" si="1"/>
        <v>92</v>
      </c>
    </row>
    <row r="24" spans="1:8">
      <c r="A24" s="2">
        <v>15</v>
      </c>
      <c r="B24" s="2">
        <v>4</v>
      </c>
      <c r="C24" s="2">
        <v>5</v>
      </c>
      <c r="D24" s="2">
        <v>5</v>
      </c>
      <c r="E24" s="2">
        <v>3</v>
      </c>
      <c r="F24" s="2">
        <v>5</v>
      </c>
      <c r="G24" s="2">
        <f t="shared" si="0"/>
        <v>22</v>
      </c>
      <c r="H24" s="2">
        <f t="shared" si="1"/>
        <v>88</v>
      </c>
    </row>
    <row r="25" spans="1:8">
      <c r="A25" s="2">
        <v>16</v>
      </c>
      <c r="B25" s="2">
        <v>5</v>
      </c>
      <c r="C25" s="2">
        <v>4</v>
      </c>
      <c r="D25" s="2">
        <v>4</v>
      </c>
      <c r="E25" s="2">
        <v>5</v>
      </c>
      <c r="F25" s="2">
        <v>5</v>
      </c>
      <c r="G25" s="2">
        <f t="shared" si="0"/>
        <v>23</v>
      </c>
      <c r="H25" s="2">
        <f t="shared" si="1"/>
        <v>92</v>
      </c>
    </row>
    <row r="26" spans="1:8">
      <c r="A26" s="2">
        <v>17</v>
      </c>
      <c r="B26" s="2">
        <v>4</v>
      </c>
      <c r="C26" s="2">
        <v>5</v>
      </c>
      <c r="D26" s="2">
        <v>4</v>
      </c>
      <c r="E26" s="2">
        <v>4</v>
      </c>
      <c r="F26" s="2">
        <v>5</v>
      </c>
      <c r="G26" s="2">
        <f t="shared" si="0"/>
        <v>22</v>
      </c>
      <c r="H26" s="2">
        <f t="shared" si="1"/>
        <v>88</v>
      </c>
    </row>
    <row r="27" spans="1:8">
      <c r="A27" s="2"/>
      <c r="B27" s="2">
        <f>SUM(B10:B26)</f>
        <v>63</v>
      </c>
      <c r="C27" s="2">
        <f t="shared" ref="C27:H27" si="2">SUM(C10:C26)</f>
        <v>61</v>
      </c>
      <c r="D27" s="2">
        <f t="shared" si="2"/>
        <v>62</v>
      </c>
      <c r="E27" s="2">
        <f t="shared" si="2"/>
        <v>59</v>
      </c>
      <c r="F27" s="2">
        <f t="shared" si="2"/>
        <v>70</v>
      </c>
      <c r="G27" s="2"/>
      <c r="H27" s="2">
        <f t="shared" si="2"/>
        <v>1260</v>
      </c>
    </row>
    <row r="28" spans="1:8">
      <c r="A28" s="2" t="s">
        <v>17</v>
      </c>
      <c r="B28" s="2">
        <f>B27/17</f>
        <v>3.7058823529411766</v>
      </c>
      <c r="C28" s="2">
        <f t="shared" ref="C28:H28" si="3">C27/17</f>
        <v>3.5882352941176472</v>
      </c>
      <c r="D28" s="2">
        <f t="shared" si="3"/>
        <v>3.6470588235294117</v>
      </c>
      <c r="E28" s="2">
        <f t="shared" si="3"/>
        <v>3.4705882352941178</v>
      </c>
      <c r="F28" s="2">
        <f t="shared" si="3"/>
        <v>4.117647058823529</v>
      </c>
      <c r="G28" s="2"/>
      <c r="H28" s="6">
        <f t="shared" si="3"/>
        <v>74.117647058823536</v>
      </c>
    </row>
    <row r="29" spans="1:8">
      <c r="B29" s="3">
        <f>B27/($A26*5)*100</f>
        <v>74.117647058823536</v>
      </c>
      <c r="C29" s="3">
        <f t="shared" ref="C29:F29" si="4">C27/($A26*5)*100</f>
        <v>71.764705882352942</v>
      </c>
      <c r="D29" s="3">
        <f t="shared" si="4"/>
        <v>72.941176470588232</v>
      </c>
      <c r="E29" s="3">
        <f t="shared" si="4"/>
        <v>69.411764705882348</v>
      </c>
      <c r="F29" s="3">
        <f t="shared" si="4"/>
        <v>82.35294117647058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25" workbookViewId="0">
      <selection activeCell="B29" sqref="B29"/>
    </sheetView>
  </sheetViews>
  <sheetFormatPr defaultRowHeight="14.4"/>
  <cols>
    <col min="8" max="8" width="11.44140625" customWidth="1"/>
    <col min="11" max="11" width="14.44140625" customWidth="1"/>
    <col min="12" max="12" width="10.6640625" customWidth="1"/>
  </cols>
  <sheetData>
    <row r="1" spans="1:12" ht="18">
      <c r="B1" s="7" t="s">
        <v>51</v>
      </c>
    </row>
    <row r="2" spans="1:12">
      <c r="D2" s="8" t="s">
        <v>50</v>
      </c>
    </row>
    <row r="3" spans="1:12">
      <c r="B3" t="s">
        <v>1</v>
      </c>
      <c r="C3" t="s">
        <v>39</v>
      </c>
    </row>
    <row r="4" spans="1:12">
      <c r="B4" t="s">
        <v>11</v>
      </c>
      <c r="C4" t="s">
        <v>40</v>
      </c>
    </row>
    <row r="5" spans="1:12">
      <c r="B5" t="s">
        <v>3</v>
      </c>
      <c r="C5" t="s">
        <v>41</v>
      </c>
    </row>
    <row r="6" spans="1:12">
      <c r="B6" t="s">
        <v>4</v>
      </c>
      <c r="C6" t="s">
        <v>42</v>
      </c>
    </row>
    <row r="7" spans="1:12">
      <c r="B7" t="s">
        <v>5</v>
      </c>
      <c r="C7" t="s">
        <v>43</v>
      </c>
    </row>
    <row r="9" spans="1:12" ht="28.8">
      <c r="A9" s="4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12">
      <c r="A10" s="2">
        <v>1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f>SUM(B10:F10)</f>
        <v>25</v>
      </c>
      <c r="H10" s="2">
        <f>G10/25*100</f>
        <v>100</v>
      </c>
      <c r="K10" s="3" t="s">
        <v>49</v>
      </c>
      <c r="L10" s="3" t="s">
        <v>9</v>
      </c>
    </row>
    <row r="11" spans="1:12">
      <c r="A11" s="2">
        <v>2</v>
      </c>
      <c r="B11" s="2">
        <v>4</v>
      </c>
      <c r="C11" s="2">
        <v>5</v>
      </c>
      <c r="D11" s="2">
        <v>5</v>
      </c>
      <c r="E11" s="2">
        <v>5</v>
      </c>
      <c r="F11" s="2">
        <v>5</v>
      </c>
      <c r="G11" s="2">
        <f t="shared" ref="G11:G26" si="0">SUM(B11:F11)</f>
        <v>24</v>
      </c>
      <c r="H11" s="2">
        <f t="shared" ref="H11:H26" si="1">G11/25*100</f>
        <v>96</v>
      </c>
      <c r="K11" s="3" t="s">
        <v>44</v>
      </c>
      <c r="L11" s="3">
        <v>82</v>
      </c>
    </row>
    <row r="12" spans="1:12">
      <c r="A12" s="2">
        <v>3</v>
      </c>
      <c r="B12" s="2">
        <v>3</v>
      </c>
      <c r="C12" s="2">
        <v>3</v>
      </c>
      <c r="D12" s="2">
        <v>5</v>
      </c>
      <c r="E12" s="2">
        <v>3</v>
      </c>
      <c r="F12" s="2">
        <v>3</v>
      </c>
      <c r="G12" s="2">
        <f t="shared" si="0"/>
        <v>17</v>
      </c>
      <c r="H12" s="2">
        <f t="shared" si="1"/>
        <v>68</v>
      </c>
      <c r="K12" s="3" t="s">
        <v>45</v>
      </c>
      <c r="L12" s="3">
        <v>87</v>
      </c>
    </row>
    <row r="13" spans="1:12">
      <c r="A13" s="2">
        <v>4</v>
      </c>
      <c r="B13" s="2">
        <v>3</v>
      </c>
      <c r="C13" s="2">
        <v>4</v>
      </c>
      <c r="D13" s="2">
        <v>4</v>
      </c>
      <c r="E13" s="2">
        <v>4</v>
      </c>
      <c r="F13" s="2">
        <v>4</v>
      </c>
      <c r="G13" s="2">
        <f t="shared" si="0"/>
        <v>19</v>
      </c>
      <c r="H13" s="2">
        <f t="shared" si="1"/>
        <v>76</v>
      </c>
      <c r="K13" s="3" t="s">
        <v>46</v>
      </c>
      <c r="L13" s="3">
        <v>75</v>
      </c>
    </row>
    <row r="14" spans="1:12">
      <c r="A14" s="2">
        <v>5</v>
      </c>
      <c r="B14" s="2">
        <v>4</v>
      </c>
      <c r="C14" s="2">
        <v>5</v>
      </c>
      <c r="D14" s="2">
        <v>4</v>
      </c>
      <c r="E14" s="2">
        <v>4</v>
      </c>
      <c r="F14" s="2">
        <v>5</v>
      </c>
      <c r="G14" s="2">
        <f t="shared" si="0"/>
        <v>22</v>
      </c>
      <c r="H14" s="2">
        <f t="shared" si="1"/>
        <v>88</v>
      </c>
      <c r="K14" s="3" t="s">
        <v>47</v>
      </c>
      <c r="L14" s="3">
        <v>82</v>
      </c>
    </row>
    <row r="15" spans="1:12">
      <c r="A15" s="2">
        <v>6</v>
      </c>
      <c r="B15" s="2">
        <v>3</v>
      </c>
      <c r="C15" s="2">
        <v>3</v>
      </c>
      <c r="D15" s="2">
        <v>3</v>
      </c>
      <c r="E15" s="2">
        <v>3</v>
      </c>
      <c r="F15" s="2">
        <v>3</v>
      </c>
      <c r="G15" s="2">
        <f t="shared" si="0"/>
        <v>15</v>
      </c>
      <c r="H15" s="2">
        <f t="shared" si="1"/>
        <v>60</v>
      </c>
      <c r="K15" s="9" t="s">
        <v>52</v>
      </c>
      <c r="L15" s="3">
        <v>74</v>
      </c>
    </row>
    <row r="16" spans="1:12">
      <c r="A16" s="2">
        <v>7</v>
      </c>
      <c r="B16" s="2">
        <v>3</v>
      </c>
      <c r="C16" s="2">
        <v>3</v>
      </c>
      <c r="D16" s="2">
        <v>2</v>
      </c>
      <c r="E16" s="2">
        <v>3</v>
      </c>
      <c r="F16" s="2">
        <v>3</v>
      </c>
      <c r="G16" s="2">
        <f t="shared" si="0"/>
        <v>14</v>
      </c>
      <c r="H16" s="2">
        <f t="shared" si="1"/>
        <v>56.000000000000007</v>
      </c>
      <c r="K16" s="3" t="s">
        <v>48</v>
      </c>
      <c r="L16" s="3">
        <v>78</v>
      </c>
    </row>
    <row r="17" spans="1:8">
      <c r="A17" s="2">
        <v>8</v>
      </c>
      <c r="B17" s="2">
        <v>4</v>
      </c>
      <c r="C17" s="2">
        <v>5</v>
      </c>
      <c r="D17" s="2">
        <v>4</v>
      </c>
      <c r="E17" s="2">
        <v>3</v>
      </c>
      <c r="F17" s="2">
        <v>2</v>
      </c>
      <c r="G17" s="2">
        <f t="shared" si="0"/>
        <v>18</v>
      </c>
      <c r="H17" s="2">
        <f t="shared" si="1"/>
        <v>72</v>
      </c>
    </row>
    <row r="18" spans="1:8">
      <c r="A18" s="2">
        <v>9</v>
      </c>
      <c r="B18" s="2">
        <v>3</v>
      </c>
      <c r="C18" s="2">
        <v>4</v>
      </c>
      <c r="D18" s="2">
        <v>3</v>
      </c>
      <c r="E18" s="2">
        <v>3</v>
      </c>
      <c r="F18" s="2">
        <v>4</v>
      </c>
      <c r="G18" s="2">
        <f t="shared" si="0"/>
        <v>17</v>
      </c>
      <c r="H18" s="2">
        <f t="shared" si="1"/>
        <v>68</v>
      </c>
    </row>
    <row r="19" spans="1:8">
      <c r="A19" s="2">
        <v>10</v>
      </c>
      <c r="B19" s="2">
        <v>4</v>
      </c>
      <c r="C19" s="2">
        <v>4</v>
      </c>
      <c r="D19" s="2">
        <v>5</v>
      </c>
      <c r="E19" s="2">
        <v>4</v>
      </c>
      <c r="F19" s="2">
        <v>4</v>
      </c>
      <c r="G19" s="2">
        <f t="shared" si="0"/>
        <v>21</v>
      </c>
      <c r="H19" s="2">
        <f t="shared" si="1"/>
        <v>84</v>
      </c>
    </row>
    <row r="20" spans="1:8">
      <c r="A20" s="2">
        <v>11</v>
      </c>
      <c r="B20" s="2">
        <v>3</v>
      </c>
      <c r="C20" s="2">
        <v>4</v>
      </c>
      <c r="D20" s="2">
        <v>2</v>
      </c>
      <c r="E20" s="2">
        <v>3</v>
      </c>
      <c r="F20" s="2">
        <v>3</v>
      </c>
      <c r="G20" s="2">
        <f t="shared" si="0"/>
        <v>15</v>
      </c>
      <c r="H20" s="2">
        <f t="shared" si="1"/>
        <v>60</v>
      </c>
    </row>
    <row r="21" spans="1:8">
      <c r="A21" s="2">
        <v>12</v>
      </c>
      <c r="B21" s="2">
        <v>3</v>
      </c>
      <c r="C21" s="2">
        <v>4</v>
      </c>
      <c r="D21" s="2">
        <v>2</v>
      </c>
      <c r="E21" s="2">
        <v>3</v>
      </c>
      <c r="F21" s="2">
        <v>3</v>
      </c>
      <c r="G21" s="2">
        <f t="shared" si="0"/>
        <v>15</v>
      </c>
      <c r="H21" s="2">
        <f t="shared" si="1"/>
        <v>60</v>
      </c>
    </row>
    <row r="22" spans="1:8">
      <c r="A22" s="2">
        <v>13</v>
      </c>
      <c r="B22" s="2">
        <v>3</v>
      </c>
      <c r="C22" s="2">
        <v>4</v>
      </c>
      <c r="D22" s="2">
        <v>2</v>
      </c>
      <c r="E22" s="2">
        <v>3</v>
      </c>
      <c r="F22" s="2">
        <v>3</v>
      </c>
      <c r="G22" s="2">
        <f t="shared" si="0"/>
        <v>15</v>
      </c>
      <c r="H22" s="2">
        <f t="shared" si="1"/>
        <v>60</v>
      </c>
    </row>
    <row r="23" spans="1:8">
      <c r="A23" s="2">
        <v>14</v>
      </c>
      <c r="B23" s="2">
        <v>5</v>
      </c>
      <c r="C23" s="2">
        <v>5</v>
      </c>
      <c r="D23" s="2">
        <v>4</v>
      </c>
      <c r="E23" s="2">
        <v>4</v>
      </c>
      <c r="F23" s="2">
        <v>5</v>
      </c>
      <c r="G23" s="2">
        <f t="shared" si="0"/>
        <v>23</v>
      </c>
      <c r="H23" s="2">
        <f t="shared" si="1"/>
        <v>92</v>
      </c>
    </row>
    <row r="24" spans="1:8">
      <c r="A24" s="2">
        <v>15</v>
      </c>
      <c r="B24" s="2">
        <v>5</v>
      </c>
      <c r="C24" s="2">
        <v>5</v>
      </c>
      <c r="D24" s="2">
        <v>5</v>
      </c>
      <c r="E24" s="2">
        <v>5</v>
      </c>
      <c r="F24" s="2">
        <v>5</v>
      </c>
      <c r="G24" s="2">
        <f t="shared" si="0"/>
        <v>25</v>
      </c>
      <c r="H24" s="2">
        <f t="shared" si="1"/>
        <v>100</v>
      </c>
    </row>
    <row r="25" spans="1:8">
      <c r="A25" s="2">
        <v>16</v>
      </c>
      <c r="B25" s="2">
        <v>4</v>
      </c>
      <c r="C25" s="2">
        <v>5</v>
      </c>
      <c r="D25" s="2">
        <v>4</v>
      </c>
      <c r="E25" s="2">
        <v>5</v>
      </c>
      <c r="F25" s="2">
        <v>5</v>
      </c>
      <c r="G25" s="2">
        <f t="shared" si="0"/>
        <v>23</v>
      </c>
      <c r="H25" s="2">
        <f t="shared" si="1"/>
        <v>92</v>
      </c>
    </row>
    <row r="26" spans="1:8">
      <c r="A26" s="2">
        <v>17</v>
      </c>
      <c r="B26" s="2">
        <v>4</v>
      </c>
      <c r="C26" s="2">
        <v>5</v>
      </c>
      <c r="D26" s="2">
        <v>4</v>
      </c>
      <c r="E26" s="2">
        <v>4</v>
      </c>
      <c r="F26" s="2">
        <v>5</v>
      </c>
      <c r="G26" s="2">
        <f t="shared" si="0"/>
        <v>22</v>
      </c>
      <c r="H26" s="2">
        <f t="shared" si="1"/>
        <v>88</v>
      </c>
    </row>
    <row r="27" spans="1:8">
      <c r="A27" s="2"/>
      <c r="B27" s="2">
        <f>SUM(B10:B26)</f>
        <v>63</v>
      </c>
      <c r="C27" s="2">
        <f t="shared" ref="C27:H27" si="2">SUM(C10:C26)</f>
        <v>73</v>
      </c>
      <c r="D27" s="2">
        <f t="shared" si="2"/>
        <v>63</v>
      </c>
      <c r="E27" s="2">
        <f t="shared" si="2"/>
        <v>64</v>
      </c>
      <c r="F27" s="2">
        <f t="shared" si="2"/>
        <v>67</v>
      </c>
      <c r="G27" s="2"/>
      <c r="H27" s="2">
        <f t="shared" si="2"/>
        <v>1320</v>
      </c>
    </row>
    <row r="28" spans="1:8">
      <c r="A28" s="2" t="s">
        <v>17</v>
      </c>
      <c r="B28" s="2">
        <f>B27/17</f>
        <v>3.7058823529411766</v>
      </c>
      <c r="C28" s="2">
        <f t="shared" ref="C28:H28" si="3">C27/17</f>
        <v>4.2941176470588234</v>
      </c>
      <c r="D28" s="2">
        <f t="shared" si="3"/>
        <v>3.7058823529411766</v>
      </c>
      <c r="E28" s="2">
        <f t="shared" si="3"/>
        <v>3.7647058823529411</v>
      </c>
      <c r="F28" s="2">
        <f t="shared" si="3"/>
        <v>3.9411764705882355</v>
      </c>
      <c r="G28" s="2"/>
      <c r="H28" s="6">
        <f t="shared" si="3"/>
        <v>77.647058823529406</v>
      </c>
    </row>
    <row r="29" spans="1:8">
      <c r="A29" s="3" t="s">
        <v>9</v>
      </c>
      <c r="B29" s="3">
        <f>B27/($A26*5)*100</f>
        <v>74.117647058823536</v>
      </c>
      <c r="C29" s="3">
        <f t="shared" ref="C29:F29" si="4">C27/($A26*5)*100</f>
        <v>85.882352941176464</v>
      </c>
      <c r="D29" s="3">
        <f t="shared" si="4"/>
        <v>74.117647058823536</v>
      </c>
      <c r="E29" s="3">
        <f t="shared" si="4"/>
        <v>75.294117647058826</v>
      </c>
      <c r="F29" s="3">
        <f t="shared" si="4"/>
        <v>78.82352941176471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19"/>
  <sheetViews>
    <sheetView workbookViewId="0">
      <selection activeCell="J30" sqref="J30"/>
    </sheetView>
  </sheetViews>
  <sheetFormatPr defaultRowHeight="14.4"/>
  <sheetData>
    <row r="2" spans="1:2" ht="28.8">
      <c r="A2" s="1" t="s">
        <v>7</v>
      </c>
      <c r="B2" t="s">
        <v>8</v>
      </c>
    </row>
    <row r="3" spans="1:2">
      <c r="A3">
        <v>1</v>
      </c>
      <c r="B3">
        <v>5</v>
      </c>
    </row>
    <row r="4" spans="1:2">
      <c r="A4">
        <v>2</v>
      </c>
      <c r="B4">
        <v>5</v>
      </c>
    </row>
    <row r="5" spans="1:2">
      <c r="A5">
        <v>3</v>
      </c>
      <c r="B5">
        <v>5</v>
      </c>
    </row>
    <row r="6" spans="1:2">
      <c r="A6">
        <v>4</v>
      </c>
      <c r="B6">
        <v>5</v>
      </c>
    </row>
    <row r="7" spans="1:2">
      <c r="A7">
        <v>5</v>
      </c>
      <c r="B7">
        <v>5</v>
      </c>
    </row>
    <row r="8" spans="1:2">
      <c r="A8">
        <v>6</v>
      </c>
      <c r="B8">
        <v>5</v>
      </c>
    </row>
    <row r="9" spans="1:2">
      <c r="A9">
        <v>7</v>
      </c>
      <c r="B9">
        <v>5</v>
      </c>
    </row>
    <row r="10" spans="1:2">
      <c r="A10">
        <v>8</v>
      </c>
      <c r="B10">
        <v>5</v>
      </c>
    </row>
    <row r="11" spans="1:2">
      <c r="A11">
        <v>9</v>
      </c>
      <c r="B11">
        <v>5</v>
      </c>
    </row>
    <row r="12" spans="1:2">
      <c r="A12">
        <v>10</v>
      </c>
      <c r="B12">
        <v>5</v>
      </c>
    </row>
    <row r="13" spans="1:2">
      <c r="A13">
        <v>11</v>
      </c>
      <c r="B13">
        <v>5</v>
      </c>
    </row>
    <row r="14" spans="1:2">
      <c r="A14">
        <v>12</v>
      </c>
      <c r="B14">
        <v>5</v>
      </c>
    </row>
    <row r="15" spans="1:2">
      <c r="A15">
        <v>13</v>
      </c>
      <c r="B15">
        <v>5</v>
      </c>
    </row>
    <row r="16" spans="1:2">
      <c r="A16">
        <v>14</v>
      </c>
      <c r="B16">
        <v>5</v>
      </c>
    </row>
    <row r="17" spans="1:2">
      <c r="A17">
        <v>15</v>
      </c>
      <c r="B17">
        <v>5</v>
      </c>
    </row>
    <row r="18" spans="1:2">
      <c r="A18">
        <v>16</v>
      </c>
      <c r="B18">
        <v>5</v>
      </c>
    </row>
    <row r="19" spans="1:2">
      <c r="A19">
        <v>17</v>
      </c>
      <c r="B19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Curriculum</vt:lpstr>
      <vt:lpstr>Dept</vt:lpstr>
      <vt:lpstr>Office</vt:lpstr>
      <vt:lpstr>Library</vt:lpstr>
      <vt:lpstr>Infrastructure</vt:lpstr>
      <vt:lpstr>Sport and Support</vt:lpstr>
      <vt:lpstr>Overall Remark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hp123</cp:lastModifiedBy>
  <cp:lastPrinted>2018-11-28T17:09:34Z</cp:lastPrinted>
  <dcterms:created xsi:type="dcterms:W3CDTF">2018-11-26T06:08:22Z</dcterms:created>
  <dcterms:modified xsi:type="dcterms:W3CDTF">2018-11-30T17:15:19Z</dcterms:modified>
</cp:coreProperties>
</file>